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khuraskina.is\Downloads\"/>
    </mc:Choice>
  </mc:AlternateContent>
  <xr:revisionPtr revIDLastSave="0" documentId="13_ncr:1_{8CECF45B-B570-4CF9-8BE1-0A702A1C0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нцы НТМ" sheetId="7" r:id="rId1"/>
    <sheet name="Танцы фристайл" sheetId="6" r:id="rId2"/>
    <sheet name="дети" sheetId="8" r:id="rId3"/>
  </sheets>
  <externalReferences>
    <externalReference r:id="rId4"/>
  </externalReferences>
  <definedNames>
    <definedName name="_xlnm._FilterDatabase" localSheetId="0" hidden="1">'Танцы НТМ'!$A$1:$AL$5</definedName>
    <definedName name="_xlnm._FilterDatabase" localSheetId="1" hidden="1">'Танцы фристайл'!$A$1:$AL$5</definedName>
    <definedName name="event_2732_itrack_269648_totalplace">[1]Аджилити!$S$10</definedName>
    <definedName name="event_2732_itrack_269649_totalplace">[1]Аджилити!$S$11</definedName>
    <definedName name="event_2732_itrack_269650_totalplace">[1]Аджилити!$S$16</definedName>
    <definedName name="event_2732_itrack_269653_totalplace">[1]Аджилити!$S$12</definedName>
    <definedName name="event_2732_itrack_269654_totalplace">[1]Аджилити!$S$18</definedName>
    <definedName name="event_2732_itrack_269655_totalplace">[1]Аджилити!$S$13</definedName>
    <definedName name="event_2732_itrack_269657_totalplace">[1]Аджилити!$S$8</definedName>
    <definedName name="event_2732_itrack_269658_totalplace">[1]Аджилити!$S$14</definedName>
    <definedName name="event_2732_itrack_269659_totalplace">[1]Аджилити!$S$20</definedName>
    <definedName name="event_2732_itrack_269661_totalplace">[1]Аджилити!$S$19</definedName>
    <definedName name="event_2732_itrack_269663_totalplace">[1]Аджилити!$S$17</definedName>
    <definedName name="event_2732_itrack_269665_totalplace">[1]Аджилити!$S$15</definedName>
    <definedName name="event_2732_itrack_269712_totalplace">[1]Аджилити!$S$9</definedName>
    <definedName name="event_2732_itrack_353596_fine_time">[1]Аджилити!$G$10</definedName>
    <definedName name="event_2732_itrack_353596_fine_total">[1]Аджилити!$H$10</definedName>
    <definedName name="event_2732_itrack_353596_fine_track">[1]Аджилити!$E$10</definedName>
    <definedName name="event_2732_itrack_353596_place">[1]Аджилити!$J$10</definedName>
    <definedName name="event_2732_itrack_353596_time">[1]Аджилити!$F$10</definedName>
    <definedName name="event_2732_itrack_353597_fine_time">[1]Аджилити!$M$10</definedName>
    <definedName name="event_2732_itrack_353597_fine_total">[1]Аджилити!$N$10</definedName>
    <definedName name="event_2732_itrack_353597_fine_track">[1]Аджилити!$K$10</definedName>
    <definedName name="event_2732_itrack_353597_place">[1]Аджилити!$P$10</definedName>
    <definedName name="event_2732_itrack_353597_time">[1]Аджилити!$L$10</definedName>
    <definedName name="event_2732_itrack_353598_fine_time">[1]Аджилити!$G$11</definedName>
    <definedName name="event_2732_itrack_353598_fine_total">[1]Аджилити!$H$11</definedName>
    <definedName name="event_2732_itrack_353598_fine_track">[1]Аджилити!$E$11</definedName>
    <definedName name="event_2732_itrack_353598_place">[1]Аджилити!$J$11</definedName>
    <definedName name="event_2732_itrack_353598_time">[1]Аджилити!$F$11</definedName>
    <definedName name="event_2732_itrack_353599_fine_time">[1]Аджилити!$M$11</definedName>
    <definedName name="event_2732_itrack_353599_fine_total">[1]Аджилити!$N$11</definedName>
    <definedName name="event_2732_itrack_353599_fine_track">[1]Аджилити!$K$11</definedName>
    <definedName name="event_2732_itrack_353599_place">[1]Аджилити!$P$11</definedName>
    <definedName name="event_2732_itrack_353599_time">[1]Аджилити!$L$11</definedName>
    <definedName name="event_2732_itrack_353600_fine_time">[1]Аджилити!$G$16</definedName>
    <definedName name="event_2732_itrack_353600_fine_total">[1]Аджилити!$H$16</definedName>
    <definedName name="event_2732_itrack_353600_fine_track">[1]Аджилити!$E$16</definedName>
    <definedName name="event_2732_itrack_353600_place">[1]Аджилити!$J$16</definedName>
    <definedName name="event_2732_itrack_353600_time">[1]Аджилити!$F$16</definedName>
    <definedName name="event_2732_itrack_353601_fine_time">[1]Аджилити!$M$16</definedName>
    <definedName name="event_2732_itrack_353601_fine_total">[1]Аджилити!$N$16</definedName>
    <definedName name="event_2732_itrack_353601_fine_track">[1]Аджилити!$K$16</definedName>
    <definedName name="event_2732_itrack_353601_place">[1]Аджилити!$P$16</definedName>
    <definedName name="event_2732_itrack_353601_time">[1]Аджилити!$L$16</definedName>
    <definedName name="event_2732_itrack_353606_fine_time">[1]Аджилити!$G$12</definedName>
    <definedName name="event_2732_itrack_353606_fine_total">[1]Аджилити!$H$12</definedName>
    <definedName name="event_2732_itrack_353606_fine_track">[1]Аджилити!$E$12</definedName>
    <definedName name="event_2732_itrack_353606_place">[1]Аджилити!$J$12</definedName>
    <definedName name="event_2732_itrack_353606_time">[1]Аджилити!$F$12</definedName>
    <definedName name="event_2732_itrack_353607_fine_time">[1]Аджилити!$M$12</definedName>
    <definedName name="event_2732_itrack_353607_fine_total">[1]Аджилити!$N$12</definedName>
    <definedName name="event_2732_itrack_353607_fine_track">[1]Аджилити!$K$12</definedName>
    <definedName name="event_2732_itrack_353607_place">[1]Аджилити!$P$12</definedName>
    <definedName name="event_2732_itrack_353607_time">[1]Аджилити!$L$12</definedName>
    <definedName name="event_2732_itrack_353608_fine_time">[1]Аджилити!$G$18</definedName>
    <definedName name="event_2732_itrack_353608_fine_total">[1]Аджилити!$H$18</definedName>
    <definedName name="event_2732_itrack_353608_fine_track">[1]Аджилити!$E$18</definedName>
    <definedName name="event_2732_itrack_353608_place">[1]Аджилити!$J$18</definedName>
    <definedName name="event_2732_itrack_353608_time">[1]Аджилити!$F$18</definedName>
    <definedName name="event_2732_itrack_353609_fine_time">[1]Аджилити!$M$18</definedName>
    <definedName name="event_2732_itrack_353609_fine_total">[1]Аджилити!$N$18</definedName>
    <definedName name="event_2732_itrack_353609_fine_track">[1]Аджилити!$K$18</definedName>
    <definedName name="event_2732_itrack_353609_place">[1]Аджилити!$P$18</definedName>
    <definedName name="event_2732_itrack_353609_time">[1]Аджилити!$L$18</definedName>
    <definedName name="event_2732_itrack_353610_fine_time">[1]Аджилити!$G$13</definedName>
    <definedName name="event_2732_itrack_353610_fine_total">[1]Аджилити!$H$13</definedName>
    <definedName name="event_2732_itrack_353610_fine_track">[1]Аджилити!$E$13</definedName>
    <definedName name="event_2732_itrack_353610_place">[1]Аджилити!$J$13</definedName>
    <definedName name="event_2732_itrack_353610_time">[1]Аджилити!$F$13</definedName>
    <definedName name="event_2732_itrack_353611_fine_time">[1]Аджилити!$M$13</definedName>
    <definedName name="event_2732_itrack_353611_fine_total">[1]Аджилити!$N$13</definedName>
    <definedName name="event_2732_itrack_353611_fine_track">[1]Аджилити!$K$13</definedName>
    <definedName name="event_2732_itrack_353611_place">[1]Аджилити!$P$13</definedName>
    <definedName name="event_2732_itrack_353611_time">[1]Аджилити!$L$13</definedName>
    <definedName name="event_2732_itrack_353614_fine_time">[1]Аджилити!$G$8</definedName>
    <definedName name="event_2732_itrack_353614_fine_total">[1]Аджилити!$H$8</definedName>
    <definedName name="event_2732_itrack_353614_fine_track">[1]Аджилити!$E$8</definedName>
    <definedName name="event_2732_itrack_353614_place">[1]Аджилити!$J$8</definedName>
    <definedName name="event_2732_itrack_353614_time">[1]Аджилити!$F$8</definedName>
    <definedName name="event_2732_itrack_353615_fine_time">[1]Аджилити!$M$8</definedName>
    <definedName name="event_2732_itrack_353615_fine_total">[1]Аджилити!$N$8</definedName>
    <definedName name="event_2732_itrack_353615_fine_track">[1]Аджилити!$K$8</definedName>
    <definedName name="event_2732_itrack_353615_place">[1]Аджилити!$P$8</definedName>
    <definedName name="event_2732_itrack_353615_time">[1]Аджилити!$L$8</definedName>
    <definedName name="event_2732_itrack_353616_fine_time">[1]Аджилити!$G$14</definedName>
    <definedName name="event_2732_itrack_353616_fine_total">[1]Аджилити!$H$14</definedName>
    <definedName name="event_2732_itrack_353616_fine_track">[1]Аджилити!$E$14</definedName>
    <definedName name="event_2732_itrack_353616_place">[1]Аджилити!$J$14</definedName>
    <definedName name="event_2732_itrack_353616_time">[1]Аджилити!$F$14</definedName>
    <definedName name="event_2732_itrack_353617_fine_time">[1]Аджилити!$M$14</definedName>
    <definedName name="event_2732_itrack_353617_fine_total">[1]Аджилити!$N$14</definedName>
    <definedName name="event_2732_itrack_353617_fine_track">[1]Аджилити!$K$14</definedName>
    <definedName name="event_2732_itrack_353617_place">[1]Аджилити!$P$14</definedName>
    <definedName name="event_2732_itrack_353617_time">[1]Аджилити!$L$14</definedName>
    <definedName name="event_2732_itrack_353618_fine_time">[1]Аджилити!$G$20</definedName>
    <definedName name="event_2732_itrack_353618_fine_total">[1]Аджилити!$H$20</definedName>
    <definedName name="event_2732_itrack_353618_fine_track">[1]Аджилити!$E$20</definedName>
    <definedName name="event_2732_itrack_353618_place">[1]Аджилити!$J$20</definedName>
    <definedName name="event_2732_itrack_353618_time">[1]Аджилити!$F$20</definedName>
    <definedName name="event_2732_itrack_353619_fine_time">[1]Аджилити!$M$20</definedName>
    <definedName name="event_2732_itrack_353619_fine_total">[1]Аджилити!$N$20</definedName>
    <definedName name="event_2732_itrack_353619_fine_track">[1]Аджилити!$K$20</definedName>
    <definedName name="event_2732_itrack_353619_place">[1]Аджилити!$P$20</definedName>
    <definedName name="event_2732_itrack_353619_time">[1]Аджилити!$L$20</definedName>
    <definedName name="event_2732_itrack_353622_fine_time">[1]Аджилити!$G$19</definedName>
    <definedName name="event_2732_itrack_353622_fine_total">[1]Аджилити!$H$19</definedName>
    <definedName name="event_2732_itrack_353622_fine_track">[1]Аджилити!$E$19</definedName>
    <definedName name="event_2732_itrack_353622_place">[1]Аджилити!$J$19</definedName>
    <definedName name="event_2732_itrack_353622_time">[1]Аджилити!$F$19</definedName>
    <definedName name="event_2732_itrack_353623_fine_time">[1]Аджилити!$M$19</definedName>
    <definedName name="event_2732_itrack_353623_fine_total">[1]Аджилити!$N$19</definedName>
    <definedName name="event_2732_itrack_353623_fine_track">[1]Аджилити!$K$19</definedName>
    <definedName name="event_2732_itrack_353623_place">[1]Аджилити!$P$19</definedName>
    <definedName name="event_2732_itrack_353623_time">[1]Аджилити!$L$19</definedName>
    <definedName name="event_2732_itrack_353626_fine_time">[1]Аджилити!$G$17</definedName>
    <definedName name="event_2732_itrack_353626_fine_total">[1]Аджилити!$H$17</definedName>
    <definedName name="event_2732_itrack_353626_fine_track">[1]Аджилити!$E$17</definedName>
    <definedName name="event_2732_itrack_353626_place">[1]Аджилити!$J$17</definedName>
    <definedName name="event_2732_itrack_353626_time">[1]Аджилити!$F$17</definedName>
    <definedName name="event_2732_itrack_353627_fine_time">[1]Аджилити!$M$17</definedName>
    <definedName name="event_2732_itrack_353627_fine_total">[1]Аджилити!$N$17</definedName>
    <definedName name="event_2732_itrack_353627_fine_track">[1]Аджилити!$K$17</definedName>
    <definedName name="event_2732_itrack_353627_place">[1]Аджилити!$P$17</definedName>
    <definedName name="event_2732_itrack_353627_time">[1]Аджилити!$L$17</definedName>
    <definedName name="event_2732_itrack_353630_fine_time">[1]Аджилити!$G$15</definedName>
    <definedName name="event_2732_itrack_353630_fine_total">[1]Аджилити!$H$15</definedName>
    <definedName name="event_2732_itrack_353630_fine_track">[1]Аджилити!$E$15</definedName>
    <definedName name="event_2732_itrack_353630_place">[1]Аджилити!$J$15</definedName>
    <definedName name="event_2732_itrack_353630_time">[1]Аджилити!$F$15</definedName>
    <definedName name="event_2732_itrack_353631_fine_time">[1]Аджилити!$M$15</definedName>
    <definedName name="event_2732_itrack_353631_fine_total">[1]Аджилити!$N$15</definedName>
    <definedName name="event_2732_itrack_353631_fine_track">[1]Аджилити!$K$15</definedName>
    <definedName name="event_2732_itrack_353631_place">[1]Аджилити!$P$15</definedName>
    <definedName name="event_2732_itrack_353631_time">[1]Аджилити!$L$15</definedName>
    <definedName name="event_2732_itrack_353706_fine_time">[1]Аджилити!$G$9</definedName>
    <definedName name="event_2732_itrack_353706_fine_total">[1]Аджилити!$H$9</definedName>
    <definedName name="event_2732_itrack_353706_fine_track">[1]Аджилити!$E$9</definedName>
    <definedName name="event_2732_itrack_353706_place">[1]Аджилити!$J$9</definedName>
    <definedName name="event_2732_itrack_353706_time">[1]Аджилити!$F$9</definedName>
    <definedName name="event_2732_itrack_353707_fine_time">[1]Аджилити!$M$9</definedName>
    <definedName name="event_2732_itrack_353707_fine_total">[1]Аджилити!$N$9</definedName>
    <definedName name="event_2732_itrack_353707_fine_track">[1]Аджилити!$K$9</definedName>
    <definedName name="event_2732_itrack_353707_place">[1]Аджилити!$P$9</definedName>
    <definedName name="event_2732_itrack_353707_time">[1]Аджилити!$L$9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3" i="6" l="1"/>
  <c r="AG23" i="8"/>
  <c r="X23" i="8"/>
  <c r="T23" i="8"/>
  <c r="O23" i="8"/>
  <c r="J23" i="8"/>
  <c r="AG22" i="8"/>
  <c r="X22" i="8"/>
  <c r="T22" i="8"/>
  <c r="O22" i="8"/>
  <c r="J22" i="8"/>
  <c r="AG21" i="8"/>
  <c r="X21" i="8"/>
  <c r="T21" i="8"/>
  <c r="O21" i="8"/>
  <c r="J21" i="8"/>
  <c r="AG32" i="6"/>
  <c r="X32" i="6"/>
  <c r="T32" i="6"/>
  <c r="O32" i="6"/>
  <c r="J32" i="6"/>
  <c r="AG31" i="6"/>
  <c r="X31" i="6"/>
  <c r="T31" i="6"/>
  <c r="O31" i="6"/>
  <c r="J31" i="6"/>
  <c r="AG30" i="6"/>
  <c r="AH30" i="6" s="1"/>
  <c r="X30" i="6"/>
  <c r="T30" i="6"/>
  <c r="O30" i="6"/>
  <c r="J30" i="6"/>
  <c r="AG32" i="8"/>
  <c r="X32" i="8"/>
  <c r="T32" i="8"/>
  <c r="O32" i="8"/>
  <c r="J32" i="8"/>
  <c r="AG31" i="8"/>
  <c r="X31" i="8"/>
  <c r="T31" i="8"/>
  <c r="O31" i="8"/>
  <c r="J31" i="8"/>
  <c r="AG30" i="8"/>
  <c r="X30" i="8"/>
  <c r="T30" i="8"/>
  <c r="O30" i="8"/>
  <c r="J30" i="8"/>
  <c r="AG38" i="8"/>
  <c r="X38" i="8"/>
  <c r="T38" i="8"/>
  <c r="O38" i="8"/>
  <c r="J38" i="8"/>
  <c r="AG37" i="8"/>
  <c r="X37" i="8"/>
  <c r="T37" i="8"/>
  <c r="O37" i="8"/>
  <c r="J37" i="8"/>
  <c r="AG36" i="8"/>
  <c r="X36" i="8"/>
  <c r="T36" i="8"/>
  <c r="O36" i="8"/>
  <c r="J36" i="8"/>
  <c r="AG35" i="8"/>
  <c r="X35" i="8"/>
  <c r="T35" i="8"/>
  <c r="O35" i="8"/>
  <c r="J35" i="8"/>
  <c r="AG34" i="8"/>
  <c r="X34" i="8"/>
  <c r="T34" i="8"/>
  <c r="O34" i="8"/>
  <c r="J34" i="8"/>
  <c r="AG33" i="8"/>
  <c r="X33" i="8"/>
  <c r="T33" i="8"/>
  <c r="O33" i="8"/>
  <c r="J33" i="8"/>
  <c r="AG29" i="8"/>
  <c r="X29" i="8"/>
  <c r="T29" i="8"/>
  <c r="O29" i="8"/>
  <c r="J29" i="8"/>
  <c r="AG28" i="8"/>
  <c r="X28" i="8"/>
  <c r="T28" i="8"/>
  <c r="O28" i="8"/>
  <c r="J28" i="8"/>
  <c r="AG27" i="8"/>
  <c r="AH27" i="8" s="1"/>
  <c r="X27" i="8"/>
  <c r="T27" i="8"/>
  <c r="O27" i="8"/>
  <c r="J27" i="8"/>
  <c r="AG26" i="8"/>
  <c r="X26" i="8"/>
  <c r="T26" i="8"/>
  <c r="O26" i="8"/>
  <c r="J26" i="8"/>
  <c r="AG25" i="8"/>
  <c r="X25" i="8"/>
  <c r="T25" i="8"/>
  <c r="O25" i="8"/>
  <c r="J25" i="8"/>
  <c r="AG24" i="8"/>
  <c r="X24" i="8"/>
  <c r="T24" i="8"/>
  <c r="O24" i="8"/>
  <c r="J24" i="8"/>
  <c r="AG20" i="8"/>
  <c r="X20" i="8"/>
  <c r="T20" i="8"/>
  <c r="O20" i="8"/>
  <c r="J20" i="8"/>
  <c r="AG19" i="8"/>
  <c r="X19" i="8"/>
  <c r="T19" i="8"/>
  <c r="O19" i="8"/>
  <c r="J19" i="8"/>
  <c r="AI19" i="8" s="1"/>
  <c r="AG18" i="8"/>
  <c r="X18" i="8"/>
  <c r="T18" i="8"/>
  <c r="O18" i="8"/>
  <c r="P18" i="8" s="1"/>
  <c r="J18" i="8"/>
  <c r="AG17" i="8"/>
  <c r="X17" i="8"/>
  <c r="T17" i="8"/>
  <c r="O17" i="8"/>
  <c r="J17" i="8"/>
  <c r="AG16" i="8"/>
  <c r="X16" i="8"/>
  <c r="T16" i="8"/>
  <c r="O16" i="8"/>
  <c r="J16" i="8"/>
  <c r="AH15" i="8"/>
  <c r="AG15" i="8"/>
  <c r="X15" i="8"/>
  <c r="T15" i="8"/>
  <c r="O15" i="8"/>
  <c r="J15" i="8"/>
  <c r="AG14" i="8"/>
  <c r="X14" i="8"/>
  <c r="T14" i="8"/>
  <c r="O14" i="8"/>
  <c r="J14" i="8"/>
  <c r="AG13" i="8"/>
  <c r="X13" i="8"/>
  <c r="T13" i="8"/>
  <c r="O13" i="8"/>
  <c r="J13" i="8"/>
  <c r="AG12" i="8"/>
  <c r="AH12" i="8" s="1"/>
  <c r="X12" i="8"/>
  <c r="T12" i="8"/>
  <c r="O12" i="8"/>
  <c r="J12" i="8"/>
  <c r="AG11" i="8"/>
  <c r="X11" i="8"/>
  <c r="T11" i="8"/>
  <c r="O11" i="8"/>
  <c r="J11" i="8"/>
  <c r="AG10" i="8"/>
  <c r="X10" i="8"/>
  <c r="T10" i="8"/>
  <c r="O10" i="8"/>
  <c r="J10" i="8"/>
  <c r="AG9" i="8"/>
  <c r="AH9" i="8" s="1"/>
  <c r="X9" i="8"/>
  <c r="T9" i="8"/>
  <c r="O9" i="8"/>
  <c r="J9" i="8"/>
  <c r="AG8" i="8"/>
  <c r="X8" i="8"/>
  <c r="T8" i="8"/>
  <c r="O8" i="8"/>
  <c r="J8" i="8"/>
  <c r="AG7" i="8"/>
  <c r="X7" i="8"/>
  <c r="T7" i="8"/>
  <c r="O7" i="8"/>
  <c r="J7" i="8"/>
  <c r="AG6" i="8"/>
  <c r="X6" i="8"/>
  <c r="T6" i="8"/>
  <c r="O6" i="8"/>
  <c r="J6" i="8"/>
  <c r="AH30" i="8" l="1"/>
  <c r="AH33" i="8"/>
  <c r="Y33" i="8"/>
  <c r="AH36" i="8"/>
  <c r="U18" i="8"/>
  <c r="AH21" i="8"/>
  <c r="AH6" i="8"/>
  <c r="Y18" i="8"/>
  <c r="AI20" i="8"/>
  <c r="AH24" i="8"/>
  <c r="U30" i="8"/>
  <c r="P6" i="8"/>
  <c r="AH18" i="8"/>
  <c r="Y21" i="8"/>
  <c r="U21" i="8"/>
  <c r="AI38" i="8"/>
  <c r="K36" i="8"/>
  <c r="Y36" i="8"/>
  <c r="U36" i="8"/>
  <c r="AI37" i="8"/>
  <c r="AI36" i="8"/>
  <c r="U33" i="8"/>
  <c r="AI35" i="8"/>
  <c r="P33" i="8"/>
  <c r="AI34" i="8"/>
  <c r="AI33" i="8"/>
  <c r="Y30" i="8"/>
  <c r="AI32" i="8"/>
  <c r="P30" i="8"/>
  <c r="AI31" i="8"/>
  <c r="K30" i="8"/>
  <c r="Y27" i="8"/>
  <c r="AI29" i="8"/>
  <c r="K27" i="8"/>
  <c r="U27" i="8"/>
  <c r="P27" i="8"/>
  <c r="AI28" i="8"/>
  <c r="AI26" i="8"/>
  <c r="K24" i="8"/>
  <c r="Y24" i="8"/>
  <c r="U24" i="8"/>
  <c r="P24" i="8"/>
  <c r="AI25" i="8"/>
  <c r="AI23" i="8"/>
  <c r="AI22" i="8"/>
  <c r="K21" i="8"/>
  <c r="AI21" i="8"/>
  <c r="K18" i="8"/>
  <c r="AJ18" i="8" s="1"/>
  <c r="AK18" i="8" s="1"/>
  <c r="P21" i="8"/>
  <c r="Y15" i="8"/>
  <c r="AI17" i="8"/>
  <c r="U15" i="8"/>
  <c r="AI16" i="8"/>
  <c r="P15" i="8"/>
  <c r="K15" i="8"/>
  <c r="P12" i="8"/>
  <c r="AI14" i="8"/>
  <c r="Y12" i="8"/>
  <c r="U12" i="8"/>
  <c r="AI13" i="8"/>
  <c r="K12" i="8"/>
  <c r="P9" i="8"/>
  <c r="AI11" i="8"/>
  <c r="Y9" i="8"/>
  <c r="AI9" i="8"/>
  <c r="U9" i="8"/>
  <c r="AI10" i="8"/>
  <c r="U6" i="8"/>
  <c r="AI8" i="8"/>
  <c r="AI6" i="8"/>
  <c r="Y6" i="8"/>
  <c r="AI7" i="8"/>
  <c r="U30" i="6"/>
  <c r="AI31" i="6"/>
  <c r="P30" i="6"/>
  <c r="AI30" i="6"/>
  <c r="Y30" i="6"/>
  <c r="AI32" i="6"/>
  <c r="K30" i="6"/>
  <c r="AI30" i="8"/>
  <c r="AI12" i="8"/>
  <c r="AI24" i="8"/>
  <c r="AI15" i="8"/>
  <c r="AI27" i="8"/>
  <c r="P36" i="8"/>
  <c r="K6" i="8"/>
  <c r="K9" i="8"/>
  <c r="AI18" i="8"/>
  <c r="K33" i="8"/>
  <c r="AG41" i="7"/>
  <c r="X41" i="7"/>
  <c r="T41" i="7"/>
  <c r="O41" i="7"/>
  <c r="J41" i="7"/>
  <c r="AG40" i="7"/>
  <c r="X40" i="7"/>
  <c r="T40" i="7"/>
  <c r="O40" i="7"/>
  <c r="P39" i="7" s="1"/>
  <c r="J40" i="7"/>
  <c r="AG39" i="7"/>
  <c r="AH39" i="7" s="1"/>
  <c r="X39" i="7"/>
  <c r="T39" i="7"/>
  <c r="O39" i="7"/>
  <c r="J39" i="7"/>
  <c r="AG38" i="7"/>
  <c r="X38" i="7"/>
  <c r="T38" i="7"/>
  <c r="O38" i="7"/>
  <c r="J38" i="7"/>
  <c r="AG37" i="7"/>
  <c r="X37" i="7"/>
  <c r="T37" i="7"/>
  <c r="O37" i="7"/>
  <c r="J37" i="7"/>
  <c r="AG36" i="7"/>
  <c r="X36" i="7"/>
  <c r="T36" i="7"/>
  <c r="O36" i="7"/>
  <c r="J36" i="7"/>
  <c r="AG35" i="7"/>
  <c r="X35" i="7"/>
  <c r="T35" i="7"/>
  <c r="O35" i="7"/>
  <c r="J35" i="7"/>
  <c r="AG34" i="7"/>
  <c r="X34" i="7"/>
  <c r="T34" i="7"/>
  <c r="O34" i="7"/>
  <c r="J34" i="7"/>
  <c r="AG33" i="7"/>
  <c r="AH33" i="7" s="1"/>
  <c r="X33" i="7"/>
  <c r="T33" i="7"/>
  <c r="O33" i="7"/>
  <c r="P33" i="7" s="1"/>
  <c r="J33" i="7"/>
  <c r="AG32" i="7"/>
  <c r="X32" i="7"/>
  <c r="T32" i="7"/>
  <c r="O32" i="7"/>
  <c r="J32" i="7"/>
  <c r="AG31" i="7"/>
  <c r="X31" i="7"/>
  <c r="T31" i="7"/>
  <c r="O31" i="7"/>
  <c r="J31" i="7"/>
  <c r="AG30" i="7"/>
  <c r="AH30" i="7" s="1"/>
  <c r="X30" i="7"/>
  <c r="T30" i="7"/>
  <c r="O30" i="7"/>
  <c r="J30" i="7"/>
  <c r="AG29" i="7"/>
  <c r="X29" i="7"/>
  <c r="T29" i="7"/>
  <c r="O29" i="7"/>
  <c r="J29" i="7"/>
  <c r="AG28" i="7"/>
  <c r="X28" i="7"/>
  <c r="T28" i="7"/>
  <c r="O28" i="7"/>
  <c r="J28" i="7"/>
  <c r="AG27" i="7"/>
  <c r="AH27" i="7" s="1"/>
  <c r="X27" i="7"/>
  <c r="T27" i="7"/>
  <c r="O27" i="7"/>
  <c r="J27" i="7"/>
  <c r="AG26" i="7"/>
  <c r="X26" i="7"/>
  <c r="T26" i="7"/>
  <c r="O26" i="7"/>
  <c r="J26" i="7"/>
  <c r="AG25" i="7"/>
  <c r="X25" i="7"/>
  <c r="T25" i="7"/>
  <c r="O25" i="7"/>
  <c r="J25" i="7"/>
  <c r="AG24" i="7"/>
  <c r="X24" i="7"/>
  <c r="T24" i="7"/>
  <c r="O24" i="7"/>
  <c r="J24" i="7"/>
  <c r="AG23" i="7"/>
  <c r="X23" i="7"/>
  <c r="T23" i="7"/>
  <c r="O23" i="7"/>
  <c r="J23" i="7"/>
  <c r="AG22" i="7"/>
  <c r="X22" i="7"/>
  <c r="T22" i="7"/>
  <c r="O22" i="7"/>
  <c r="J22" i="7"/>
  <c r="AG21" i="7"/>
  <c r="X21" i="7"/>
  <c r="T21" i="7"/>
  <c r="O21" i="7"/>
  <c r="J21" i="7"/>
  <c r="AG20" i="7"/>
  <c r="X20" i="7"/>
  <c r="T20" i="7"/>
  <c r="O20" i="7"/>
  <c r="J20" i="7"/>
  <c r="AG19" i="7"/>
  <c r="X19" i="7"/>
  <c r="T19" i="7"/>
  <c r="O19" i="7"/>
  <c r="J19" i="7"/>
  <c r="AG18" i="7"/>
  <c r="AH18" i="7" s="1"/>
  <c r="X18" i="7"/>
  <c r="T18" i="7"/>
  <c r="O18" i="7"/>
  <c r="J18" i="7"/>
  <c r="AG17" i="7"/>
  <c r="X17" i="7"/>
  <c r="T17" i="7"/>
  <c r="O17" i="7"/>
  <c r="J17" i="7"/>
  <c r="AG16" i="7"/>
  <c r="X16" i="7"/>
  <c r="T16" i="7"/>
  <c r="O16" i="7"/>
  <c r="J16" i="7"/>
  <c r="AG15" i="7"/>
  <c r="AH15" i="7" s="1"/>
  <c r="X15" i="7"/>
  <c r="T15" i="7"/>
  <c r="O15" i="7"/>
  <c r="J15" i="7"/>
  <c r="AG14" i="7"/>
  <c r="X14" i="7"/>
  <c r="T14" i="7"/>
  <c r="O14" i="7"/>
  <c r="J14" i="7"/>
  <c r="AG13" i="7"/>
  <c r="X13" i="7"/>
  <c r="T13" i="7"/>
  <c r="O13" i="7"/>
  <c r="J13" i="7"/>
  <c r="AG12" i="7"/>
  <c r="AH12" i="7" s="1"/>
  <c r="X12" i="7"/>
  <c r="Y12" i="7" s="1"/>
  <c r="T12" i="7"/>
  <c r="O12" i="7"/>
  <c r="J12" i="7"/>
  <c r="AG11" i="7"/>
  <c r="X11" i="7"/>
  <c r="T11" i="7"/>
  <c r="O11" i="7"/>
  <c r="J11" i="7"/>
  <c r="AG10" i="7"/>
  <c r="X10" i="7"/>
  <c r="T10" i="7"/>
  <c r="O10" i="7"/>
  <c r="J10" i="7"/>
  <c r="AG9" i="7"/>
  <c r="X9" i="7"/>
  <c r="T9" i="7"/>
  <c r="O9" i="7"/>
  <c r="J9" i="7"/>
  <c r="AG8" i="7"/>
  <c r="X8" i="7"/>
  <c r="T8" i="7"/>
  <c r="O8" i="7"/>
  <c r="J8" i="7"/>
  <c r="AG7" i="7"/>
  <c r="X7" i="7"/>
  <c r="T7" i="7"/>
  <c r="O7" i="7"/>
  <c r="J7" i="7"/>
  <c r="AG6" i="7"/>
  <c r="X6" i="7"/>
  <c r="T6" i="7"/>
  <c r="O6" i="7"/>
  <c r="J6" i="7"/>
  <c r="J39" i="6"/>
  <c r="O39" i="6"/>
  <c r="T39" i="6"/>
  <c r="X39" i="6"/>
  <c r="AG39" i="6"/>
  <c r="J40" i="6"/>
  <c r="O40" i="6"/>
  <c r="T40" i="6"/>
  <c r="X40" i="6"/>
  <c r="AG40" i="6"/>
  <c r="J41" i="6"/>
  <c r="O41" i="6"/>
  <c r="T41" i="6"/>
  <c r="X41" i="6"/>
  <c r="AG41" i="6"/>
  <c r="J42" i="6"/>
  <c r="O42" i="6"/>
  <c r="T42" i="6"/>
  <c r="X42" i="6"/>
  <c r="AG42" i="6"/>
  <c r="J43" i="6"/>
  <c r="O43" i="6"/>
  <c r="T43" i="6"/>
  <c r="X43" i="6"/>
  <c r="AG43" i="6"/>
  <c r="J44" i="6"/>
  <c r="O44" i="6"/>
  <c r="T44" i="6"/>
  <c r="X44" i="6"/>
  <c r="AG44" i="6"/>
  <c r="J45" i="6"/>
  <c r="O45" i="6"/>
  <c r="T45" i="6"/>
  <c r="X45" i="6"/>
  <c r="AG45" i="6"/>
  <c r="J46" i="6"/>
  <c r="O46" i="6"/>
  <c r="T46" i="6"/>
  <c r="X46" i="6"/>
  <c r="AG46" i="6"/>
  <c r="J47" i="6"/>
  <c r="O47" i="6"/>
  <c r="T47" i="6"/>
  <c r="X47" i="6"/>
  <c r="AG47" i="6"/>
  <c r="J48" i="6"/>
  <c r="O48" i="6"/>
  <c r="T48" i="6"/>
  <c r="X48" i="6"/>
  <c r="AG48" i="6"/>
  <c r="J49" i="6"/>
  <c r="O49" i="6"/>
  <c r="T49" i="6"/>
  <c r="X49" i="6"/>
  <c r="AG49" i="6"/>
  <c r="J50" i="6"/>
  <c r="O50" i="6"/>
  <c r="T50" i="6"/>
  <c r="X50" i="6"/>
  <c r="AG50" i="6"/>
  <c r="J51" i="6"/>
  <c r="O51" i="6"/>
  <c r="T51" i="6"/>
  <c r="X51" i="6"/>
  <c r="AG51" i="6"/>
  <c r="J52" i="6"/>
  <c r="O52" i="6"/>
  <c r="T52" i="6"/>
  <c r="X52" i="6"/>
  <c r="AG52" i="6"/>
  <c r="J53" i="6"/>
  <c r="O53" i="6"/>
  <c r="X53" i="6"/>
  <c r="AG53" i="6"/>
  <c r="AH9" i="7" l="1"/>
  <c r="AH24" i="7"/>
  <c r="AH6" i="7"/>
  <c r="AI21" i="7"/>
  <c r="U21" i="7"/>
  <c r="P24" i="7"/>
  <c r="AH36" i="7"/>
  <c r="AJ36" i="8"/>
  <c r="AK36" i="8" s="1"/>
  <c r="AJ33" i="8"/>
  <c r="AK33" i="8" s="1"/>
  <c r="AJ30" i="8"/>
  <c r="AK30" i="8" s="1"/>
  <c r="AJ27" i="8"/>
  <c r="AK27" i="8" s="1"/>
  <c r="AJ24" i="8"/>
  <c r="AK24" i="8" s="1"/>
  <c r="AJ21" i="8"/>
  <c r="AK21" i="8" s="1"/>
  <c r="AJ15" i="8"/>
  <c r="AK15" i="8" s="1"/>
  <c r="AJ12" i="8"/>
  <c r="AK12" i="8" s="1"/>
  <c r="U45" i="6"/>
  <c r="AJ9" i="8"/>
  <c r="AK9" i="8" s="1"/>
  <c r="AJ6" i="8"/>
  <c r="AK6" i="8" s="1"/>
  <c r="U39" i="6"/>
  <c r="Y39" i="7"/>
  <c r="U39" i="7"/>
  <c r="AI39" i="7"/>
  <c r="AI41" i="7"/>
  <c r="K39" i="7"/>
  <c r="AJ39" i="7" s="1"/>
  <c r="AK39" i="7" s="1"/>
  <c r="AI40" i="7"/>
  <c r="U36" i="7"/>
  <c r="Y36" i="7"/>
  <c r="AI38" i="7"/>
  <c r="K36" i="7"/>
  <c r="P36" i="7"/>
  <c r="AJ36" i="7" s="1"/>
  <c r="AK36" i="7" s="1"/>
  <c r="AI37" i="7"/>
  <c r="AI34" i="7"/>
  <c r="Y33" i="7"/>
  <c r="AI35" i="7"/>
  <c r="U33" i="7"/>
  <c r="AI33" i="7"/>
  <c r="K33" i="7"/>
  <c r="AJ30" i="6"/>
  <c r="AK30" i="6" s="1"/>
  <c r="Y30" i="7"/>
  <c r="AI31" i="7"/>
  <c r="U30" i="7"/>
  <c r="P30" i="7"/>
  <c r="AI32" i="7"/>
  <c r="AI30" i="7"/>
  <c r="AI29" i="7"/>
  <c r="Y27" i="7"/>
  <c r="U27" i="7"/>
  <c r="P27" i="7"/>
  <c r="AI27" i="7"/>
  <c r="AI28" i="7"/>
  <c r="K27" i="7"/>
  <c r="AI26" i="7"/>
  <c r="Y24" i="7"/>
  <c r="U24" i="7"/>
  <c r="AI25" i="7"/>
  <c r="K24" i="7"/>
  <c r="Y21" i="7"/>
  <c r="AI23" i="7"/>
  <c r="AH21" i="7"/>
  <c r="AI22" i="7"/>
  <c r="P21" i="7"/>
  <c r="K21" i="7"/>
  <c r="AI18" i="7"/>
  <c r="AI19" i="7"/>
  <c r="Y18" i="7"/>
  <c r="U18" i="7"/>
  <c r="P18" i="7"/>
  <c r="AI20" i="7"/>
  <c r="P15" i="7"/>
  <c r="AI17" i="7"/>
  <c r="Y15" i="7"/>
  <c r="U15" i="7"/>
  <c r="AI16" i="7"/>
  <c r="AI15" i="7"/>
  <c r="K15" i="7"/>
  <c r="AI14" i="7"/>
  <c r="U12" i="7"/>
  <c r="P12" i="7"/>
  <c r="K12" i="7"/>
  <c r="AI13" i="7"/>
  <c r="Y9" i="7"/>
  <c r="AI11" i="7"/>
  <c r="U9" i="7"/>
  <c r="P9" i="7"/>
  <c r="AI10" i="7"/>
  <c r="AI9" i="7"/>
  <c r="K9" i="7"/>
  <c r="U6" i="7"/>
  <c r="AI8" i="7"/>
  <c r="AI6" i="7"/>
  <c r="AI42" i="6"/>
  <c r="P39" i="6"/>
  <c r="Y51" i="6"/>
  <c r="AH51" i="6"/>
  <c r="AH42" i="6"/>
  <c r="K42" i="6"/>
  <c r="P51" i="6"/>
  <c r="U48" i="6"/>
  <c r="AH45" i="6"/>
  <c r="P45" i="6"/>
  <c r="U42" i="6"/>
  <c r="Y39" i="6"/>
  <c r="U51" i="6"/>
  <c r="AI45" i="6"/>
  <c r="P42" i="6"/>
  <c r="AI39" i="6"/>
  <c r="AI53" i="6"/>
  <c r="Y48" i="6"/>
  <c r="AH48" i="6"/>
  <c r="K48" i="6"/>
  <c r="Y45" i="6"/>
  <c r="AI44" i="6"/>
  <c r="AI40" i="6"/>
  <c r="AH39" i="6"/>
  <c r="K51" i="6"/>
  <c r="P48" i="6"/>
  <c r="AI43" i="6"/>
  <c r="Y42" i="6"/>
  <c r="AI41" i="6"/>
  <c r="K39" i="6"/>
  <c r="AI51" i="6"/>
  <c r="AI46" i="6"/>
  <c r="AI52" i="6"/>
  <c r="AI49" i="6"/>
  <c r="P6" i="7"/>
  <c r="AI7" i="7"/>
  <c r="Y6" i="7"/>
  <c r="AI12" i="7"/>
  <c r="AI24" i="7"/>
  <c r="AI36" i="7"/>
  <c r="K6" i="7"/>
  <c r="K18" i="7"/>
  <c r="K30" i="7"/>
  <c r="AI50" i="6"/>
  <c r="K45" i="6"/>
  <c r="AI47" i="6"/>
  <c r="AI48" i="6"/>
  <c r="AG38" i="6"/>
  <c r="X38" i="6"/>
  <c r="T38" i="6"/>
  <c r="O38" i="6"/>
  <c r="J38" i="6"/>
  <c r="AG37" i="6"/>
  <c r="X37" i="6"/>
  <c r="T37" i="6"/>
  <c r="O37" i="6"/>
  <c r="J37" i="6"/>
  <c r="AG36" i="6"/>
  <c r="X36" i="6"/>
  <c r="T36" i="6"/>
  <c r="O36" i="6"/>
  <c r="J36" i="6"/>
  <c r="AG35" i="6"/>
  <c r="X35" i="6"/>
  <c r="T35" i="6"/>
  <c r="O35" i="6"/>
  <c r="J35" i="6"/>
  <c r="AG34" i="6"/>
  <c r="X34" i="6"/>
  <c r="T34" i="6"/>
  <c r="O34" i="6"/>
  <c r="J34" i="6"/>
  <c r="AG33" i="6"/>
  <c r="X33" i="6"/>
  <c r="T33" i="6"/>
  <c r="O33" i="6"/>
  <c r="J33" i="6"/>
  <c r="AG29" i="6"/>
  <c r="X29" i="6"/>
  <c r="T29" i="6"/>
  <c r="O29" i="6"/>
  <c r="J29" i="6"/>
  <c r="AG28" i="6"/>
  <c r="X28" i="6"/>
  <c r="T28" i="6"/>
  <c r="O28" i="6"/>
  <c r="J28" i="6"/>
  <c r="AG27" i="6"/>
  <c r="X27" i="6"/>
  <c r="T27" i="6"/>
  <c r="O27" i="6"/>
  <c r="J27" i="6"/>
  <c r="AG26" i="6"/>
  <c r="X26" i="6"/>
  <c r="T26" i="6"/>
  <c r="O26" i="6"/>
  <c r="J26" i="6"/>
  <c r="AG25" i="6"/>
  <c r="X25" i="6"/>
  <c r="T25" i="6"/>
  <c r="O25" i="6"/>
  <c r="J25" i="6"/>
  <c r="AG24" i="6"/>
  <c r="X24" i="6"/>
  <c r="T24" i="6"/>
  <c r="O24" i="6"/>
  <c r="J24" i="6"/>
  <c r="AG23" i="6"/>
  <c r="X23" i="6"/>
  <c r="T23" i="6"/>
  <c r="O23" i="6"/>
  <c r="J23" i="6"/>
  <c r="AG22" i="6"/>
  <c r="X22" i="6"/>
  <c r="T22" i="6"/>
  <c r="O22" i="6"/>
  <c r="J22" i="6"/>
  <c r="AG21" i="6"/>
  <c r="X21" i="6"/>
  <c r="T21" i="6"/>
  <c r="O21" i="6"/>
  <c r="J21" i="6"/>
  <c r="AG20" i="6"/>
  <c r="X20" i="6"/>
  <c r="T20" i="6"/>
  <c r="O20" i="6"/>
  <c r="J20" i="6"/>
  <c r="AG19" i="6"/>
  <c r="X19" i="6"/>
  <c r="T19" i="6"/>
  <c r="O19" i="6"/>
  <c r="J19" i="6"/>
  <c r="AG18" i="6"/>
  <c r="X18" i="6"/>
  <c r="T18" i="6"/>
  <c r="O18" i="6"/>
  <c r="J18" i="6"/>
  <c r="AG17" i="6"/>
  <c r="X17" i="6"/>
  <c r="T17" i="6"/>
  <c r="O17" i="6"/>
  <c r="J17" i="6"/>
  <c r="AG16" i="6"/>
  <c r="X16" i="6"/>
  <c r="T16" i="6"/>
  <c r="O16" i="6"/>
  <c r="J16" i="6"/>
  <c r="AG15" i="6"/>
  <c r="X15" i="6"/>
  <c r="T15" i="6"/>
  <c r="O15" i="6"/>
  <c r="J15" i="6"/>
  <c r="AG14" i="6"/>
  <c r="X14" i="6"/>
  <c r="T14" i="6"/>
  <c r="O14" i="6"/>
  <c r="J14" i="6"/>
  <c r="AG13" i="6"/>
  <c r="X13" i="6"/>
  <c r="T13" i="6"/>
  <c r="O13" i="6"/>
  <c r="J13" i="6"/>
  <c r="AG12" i="6"/>
  <c r="X12" i="6"/>
  <c r="T12" i="6"/>
  <c r="O12" i="6"/>
  <c r="J12" i="6"/>
  <c r="AG11" i="6"/>
  <c r="X11" i="6"/>
  <c r="T11" i="6"/>
  <c r="O11" i="6"/>
  <c r="J11" i="6"/>
  <c r="AG10" i="6"/>
  <c r="X10" i="6"/>
  <c r="T10" i="6"/>
  <c r="O10" i="6"/>
  <c r="J10" i="6"/>
  <c r="AG9" i="6"/>
  <c r="X9" i="6"/>
  <c r="T9" i="6"/>
  <c r="O9" i="6"/>
  <c r="J9" i="6"/>
  <c r="AG8" i="6"/>
  <c r="X8" i="6"/>
  <c r="T8" i="6"/>
  <c r="O8" i="6"/>
  <c r="J8" i="6"/>
  <c r="AG7" i="6"/>
  <c r="X7" i="6"/>
  <c r="T7" i="6"/>
  <c r="O7" i="6"/>
  <c r="J7" i="6"/>
  <c r="AG6" i="6"/>
  <c r="X6" i="6"/>
  <c r="T6" i="6"/>
  <c r="O6" i="6"/>
  <c r="J6" i="6"/>
  <c r="AJ12" i="7" l="1"/>
  <c r="AK12" i="7" s="1"/>
  <c r="Y21" i="6"/>
  <c r="AJ51" i="6"/>
  <c r="AK51" i="6" s="1"/>
  <c r="AJ45" i="6"/>
  <c r="AK45" i="6" s="1"/>
  <c r="AJ39" i="6"/>
  <c r="AK39" i="6" s="1"/>
  <c r="K36" i="6"/>
  <c r="AH36" i="6"/>
  <c r="U36" i="6"/>
  <c r="AJ33" i="7"/>
  <c r="AK33" i="7" s="1"/>
  <c r="AJ30" i="7"/>
  <c r="AK30" i="7" s="1"/>
  <c r="AJ27" i="7"/>
  <c r="AK27" i="7" s="1"/>
  <c r="AJ24" i="7"/>
  <c r="AK24" i="7" s="1"/>
  <c r="AJ21" i="7"/>
  <c r="AK21" i="7" s="1"/>
  <c r="AJ18" i="7"/>
  <c r="AK18" i="7" s="1"/>
  <c r="P15" i="6"/>
  <c r="AJ15" i="7"/>
  <c r="AK15" i="7" s="1"/>
  <c r="AJ9" i="7"/>
  <c r="AK9" i="7" s="1"/>
  <c r="AH6" i="6"/>
  <c r="U12" i="6"/>
  <c r="U15" i="6"/>
  <c r="K33" i="6"/>
  <c r="AH33" i="6"/>
  <c r="AJ42" i="6"/>
  <c r="AK42" i="6" s="1"/>
  <c r="U24" i="6"/>
  <c r="Y15" i="6"/>
  <c r="U21" i="6"/>
  <c r="Y24" i="6"/>
  <c r="AI17" i="6"/>
  <c r="AH15" i="6"/>
  <c r="Y18" i="6"/>
  <c r="AI20" i="6"/>
  <c r="K21" i="6"/>
  <c r="P21" i="6"/>
  <c r="AI24" i="6"/>
  <c r="P24" i="6"/>
  <c r="AI27" i="6"/>
  <c r="AH27" i="6"/>
  <c r="P36" i="6"/>
  <c r="Y36" i="6"/>
  <c r="AJ48" i="6"/>
  <c r="AK48" i="6" s="1"/>
  <c r="K18" i="6"/>
  <c r="AH18" i="6"/>
  <c r="AH21" i="6"/>
  <c r="AH24" i="6"/>
  <c r="P27" i="6"/>
  <c r="AI15" i="6"/>
  <c r="K24" i="6"/>
  <c r="AI33" i="6"/>
  <c r="AI37" i="6"/>
  <c r="K15" i="6"/>
  <c r="AI18" i="6"/>
  <c r="AI21" i="6"/>
  <c r="AI22" i="6"/>
  <c r="AI25" i="6"/>
  <c r="U27" i="6"/>
  <c r="AI28" i="6"/>
  <c r="U33" i="6"/>
  <c r="AI34" i="6"/>
  <c r="AI38" i="6"/>
  <c r="AI9" i="6"/>
  <c r="AH9" i="6"/>
  <c r="AI13" i="6"/>
  <c r="Y12" i="6"/>
  <c r="AI16" i="6"/>
  <c r="U18" i="6"/>
  <c r="AI19" i="6"/>
  <c r="AI23" i="6"/>
  <c r="AI26" i="6"/>
  <c r="Y27" i="6"/>
  <c r="AI29" i="6"/>
  <c r="Y33" i="6"/>
  <c r="AI35" i="6"/>
  <c r="AI36" i="6"/>
  <c r="AJ6" i="7"/>
  <c r="AK6" i="7" s="1"/>
  <c r="K27" i="6"/>
  <c r="P33" i="6"/>
  <c r="P18" i="6"/>
  <c r="AI8" i="6"/>
  <c r="K6" i="6"/>
  <c r="AI10" i="6"/>
  <c r="Y9" i="6"/>
  <c r="P12" i="6"/>
  <c r="AI7" i="6"/>
  <c r="Y6" i="6"/>
  <c r="U9" i="6"/>
  <c r="P9" i="6"/>
  <c r="AI14" i="6"/>
  <c r="U6" i="6"/>
  <c r="P6" i="6"/>
  <c r="AI11" i="6"/>
  <c r="AI12" i="6"/>
  <c r="AH12" i="6"/>
  <c r="K9" i="6"/>
  <c r="K12" i="6"/>
  <c r="AI6" i="6"/>
  <c r="AJ36" i="6" l="1"/>
  <c r="AK36" i="6" s="1"/>
  <c r="AJ33" i="6"/>
  <c r="AK33" i="6" s="1"/>
  <c r="AJ15" i="6"/>
  <c r="AK15" i="6" s="1"/>
  <c r="AJ27" i="6"/>
  <c r="AK27" i="6" s="1"/>
  <c r="AJ24" i="6"/>
  <c r="AK24" i="6" s="1"/>
  <c r="AJ18" i="6"/>
  <c r="AK18" i="6" s="1"/>
  <c r="AJ21" i="6"/>
  <c r="AK21" i="6" s="1"/>
  <c r="AJ6" i="6"/>
  <c r="AK6" i="6" s="1"/>
  <c r="AJ12" i="6"/>
  <c r="AK12" i="6" s="1"/>
  <c r="AJ9" i="6"/>
  <c r="AK9" i="6" s="1"/>
</calcChain>
</file>

<file path=xl/sharedStrings.xml><?xml version="1.0" encoding="utf-8"?>
<sst xmlns="http://schemas.openxmlformats.org/spreadsheetml/2006/main" count="395" uniqueCount="141">
  <si>
    <t>Оценка</t>
  </si>
  <si>
    <t>ФИО проводника</t>
  </si>
  <si>
    <t>0,5-4</t>
  </si>
  <si>
    <t>1-2</t>
  </si>
  <si>
    <t>1-3</t>
  </si>
  <si>
    <t>0,1-0,2</t>
  </si>
  <si>
    <t>0,1-4</t>
  </si>
  <si>
    <t>0,5-3</t>
  </si>
  <si>
    <t>Подитог</t>
  </si>
  <si>
    <t>Сумма</t>
  </si>
  <si>
    <t>Стрессовое состояние</t>
  </si>
  <si>
    <t>Управление с помощью реквизита</t>
  </si>
  <si>
    <t>Механическое управление собакой</t>
  </si>
  <si>
    <t>Нарушения регламента (выход)</t>
  </si>
  <si>
    <t>Нарушения регламента (элементы)</t>
  </si>
  <si>
    <t>Лай, скуление</t>
  </si>
  <si>
    <t>Грубые команды (голосовые или жестовые)</t>
  </si>
  <si>
    <t>Безопасность трюков, элементов, связок и перестроений</t>
  </si>
  <si>
    <t>Состояние собаки на протяжении всего выступления</t>
  </si>
  <si>
    <t>Построение композиции</t>
  </si>
  <si>
    <t>Реализация художественного замысла композиции</t>
  </si>
  <si>
    <t>Художественный замысел композиции</t>
  </si>
  <si>
    <t>Исполь-зование ринга</t>
  </si>
  <si>
    <t>Количество сложных движений рядом или элементов танца</t>
  </si>
  <si>
    <t>Количество движений или проходов рядом</t>
  </si>
  <si>
    <t>Артистическое мастерство проводника</t>
  </si>
  <si>
    <t>Управление собакой</t>
  </si>
  <si>
    <t>Выполнение задуманной схемы танца</t>
  </si>
  <si>
    <t>Презентация</t>
  </si>
  <si>
    <t>Место</t>
  </si>
  <si>
    <t>Общая оценка по судьям</t>
  </si>
  <si>
    <t>Оценка судьи</t>
  </si>
  <si>
    <t>Штрафы</t>
  </si>
  <si>
    <t>Оценка работы собаки – max 3 балла</t>
  </si>
  <si>
    <t>Интерпретация музыки – max 9 баллов</t>
  </si>
  <si>
    <t>Уровень сложности и техника исполнения – max 9 баллов</t>
  </si>
  <si>
    <t>Общее впечатление – max 9 баллов</t>
  </si>
  <si>
    <t>Оценки</t>
  </si>
  <si>
    <t>Судья</t>
  </si>
  <si>
    <t>Кличка собаки</t>
  </si>
  <si>
    <t>Порода собаки</t>
  </si>
  <si>
    <t>№</t>
  </si>
  <si>
    <t>Кащеева Ирина</t>
  </si>
  <si>
    <t>Бордер колли</t>
  </si>
  <si>
    <t>JK`S ZEVS OF STORM</t>
  </si>
  <si>
    <t>LET'S JUST DO IT</t>
  </si>
  <si>
    <t>Австралийская пастушья собака</t>
  </si>
  <si>
    <t>ARKOBALENO SELESTO ANDOR LUCH NADEZHDY</t>
  </si>
  <si>
    <t>Лабрадор ретривер</t>
  </si>
  <si>
    <t>DIOSENSE EDELWEISS</t>
  </si>
  <si>
    <t>INGARDIA RIVERDANCE</t>
  </si>
  <si>
    <t>Бельгийская овчарка малинуа</t>
  </si>
  <si>
    <t>NORGEN FARSAL</t>
  </si>
  <si>
    <t>ИНГАРДИЯ ПРИМА</t>
  </si>
  <si>
    <t>Белая швейцарская овчарка</t>
  </si>
  <si>
    <t>KALASHNIKOV IZ BELOY BRIGADY</t>
  </si>
  <si>
    <t>ILLAI WIND`N FIRE</t>
  </si>
  <si>
    <t>Брыль Елизавета</t>
  </si>
  <si>
    <t>Ахтырская Елена</t>
  </si>
  <si>
    <t>Зырянова Гелена</t>
  </si>
  <si>
    <t>Золотистый ретривер</t>
  </si>
  <si>
    <t>Немецкая овчарка</t>
  </si>
  <si>
    <t>FOLLOW THE LEADER GLORIOUS COUNTESS</t>
  </si>
  <si>
    <t>ТАЙГЕР</t>
  </si>
  <si>
    <t>LIRIKA LETA FLUSH ROYAL</t>
  </si>
  <si>
    <t>Без породы</t>
  </si>
  <si>
    <t>Новошотландский ретривер</t>
  </si>
  <si>
    <t>Ахтырская  Елена</t>
  </si>
  <si>
    <t>Кащеева  Ирина</t>
  </si>
  <si>
    <t>Зырянова  Гелена</t>
  </si>
  <si>
    <t>Бутримова  Тамила</t>
  </si>
  <si>
    <t>Алещенкова  Елена</t>
  </si>
  <si>
    <t>Давыдова  Светлана</t>
  </si>
  <si>
    <t>Афанасьева  Ирина</t>
  </si>
  <si>
    <t>Рублева  Наталья</t>
  </si>
  <si>
    <t>Кузина  Ольга</t>
  </si>
  <si>
    <t>Лазаренкова  Олеся</t>
  </si>
  <si>
    <t>Саляева  Наталья</t>
  </si>
  <si>
    <t>БОБА</t>
  </si>
  <si>
    <t>LOREVY NEW WINNER</t>
  </si>
  <si>
    <t>ЕВРОПА</t>
  </si>
  <si>
    <t>Рублева Наталья</t>
  </si>
  <si>
    <t>Дмитриева Полина</t>
  </si>
  <si>
    <t>Марьичева Марина</t>
  </si>
  <si>
    <t>Соболева Оксана</t>
  </si>
  <si>
    <t>Нечаева Ольга</t>
  </si>
  <si>
    <t>Масленникова Татьяна</t>
  </si>
  <si>
    <t>Колмакова Елена</t>
  </si>
  <si>
    <t>Жукова Елена</t>
  </si>
  <si>
    <t>Карулина Елена</t>
  </si>
  <si>
    <t>Итальянский кане корсо</t>
  </si>
  <si>
    <t>Джек рассел терьер</t>
  </si>
  <si>
    <t>Немецкий шпиц</t>
  </si>
  <si>
    <t>ХИТАНА</t>
  </si>
  <si>
    <t>LOVE AND SPIRIT GAMBIT</t>
  </si>
  <si>
    <t>ZORRO AZOV BLACK DIAMOND</t>
  </si>
  <si>
    <t>МАЖИМО ВЕСНЫ БОГИНЯ-ЛЕЛЯ</t>
  </si>
  <si>
    <t>KISSES OF ANGEL SUNNY</t>
  </si>
  <si>
    <t>СЕНДИ ОЛИВ ОСЕННЯЯ МЕЛОДИЯ</t>
  </si>
  <si>
    <t>NORD BLACK NIGHT IMPULS</t>
  </si>
  <si>
    <t>DEWMIST DIXADAGIO</t>
  </si>
  <si>
    <t>АЙС ГУАРД ГОТИКА</t>
  </si>
  <si>
    <t>ВАЙТ АЛМОНД ГОЛД ГАВАННА</t>
  </si>
  <si>
    <t>ГУАРДИЯ Д'ОНОРЕ БРАИНСТОРМ</t>
  </si>
  <si>
    <t>Австралийская овчарка</t>
  </si>
  <si>
    <t>Босерон</t>
  </si>
  <si>
    <t>Шелти</t>
  </si>
  <si>
    <t>Стаффордширский бультерьер</t>
  </si>
  <si>
    <t>Той фокстерьер</t>
  </si>
  <si>
    <t>Вельш корги пемброк</t>
  </si>
  <si>
    <t>INGARDIA GRACE</t>
  </si>
  <si>
    <t>КИНГ СТАР ПАТИ ЖЕССА</t>
  </si>
  <si>
    <t>ИСГААРД ВИШЕНКА НА ТОРТЕ</t>
  </si>
  <si>
    <t>ТЕРРА БАЛТИКА ЮВЕНДАНА</t>
  </si>
  <si>
    <t>ЕРУФ'С ХАУС ФЕЛЕНЦИЯ</t>
  </si>
  <si>
    <t xml:space="preserve">МАЛЕТ ПАРК ЦЕРЕС ЮМИ </t>
  </si>
  <si>
    <t>БЕЙЛИ</t>
  </si>
  <si>
    <t>MARVITHOLL MARSHMALLOU</t>
  </si>
  <si>
    <t>UTU ASTRA CANINA</t>
  </si>
  <si>
    <t>АСТИ МИТРЕЛЬ ГОЛЬФСТРИМ</t>
  </si>
  <si>
    <t>Вероника Важенина</t>
  </si>
  <si>
    <t>Мария Лобастова</t>
  </si>
  <si>
    <t>Мария Арчибасова</t>
  </si>
  <si>
    <t>Максим Арчибасов</t>
  </si>
  <si>
    <t>Анастасия Горемыкина</t>
  </si>
  <si>
    <t>Полина Васильева</t>
  </si>
  <si>
    <t>Анна Абян</t>
  </si>
  <si>
    <t>Мария Тухман</t>
  </si>
  <si>
    <t>Анастасия Николаева</t>
  </si>
  <si>
    <t>Чоговадзе Г.В.</t>
  </si>
  <si>
    <t>Самойлова Н.А.</t>
  </si>
  <si>
    <t>Богданова Е.А.</t>
  </si>
  <si>
    <t>Липатова Т.В.</t>
  </si>
  <si>
    <t>Ейбогина Л.А.</t>
  </si>
  <si>
    <t>Спиридонова Н.В.</t>
  </si>
  <si>
    <t>с</t>
  </si>
  <si>
    <t>н</t>
  </si>
  <si>
    <t>я</t>
  </si>
  <si>
    <t>т</t>
  </si>
  <si>
    <t>неявка</t>
  </si>
  <si>
    <t>снят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</si>
</sst>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sz val="1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214">
    <xf numFmtId="0" fontId="0" fillId="0" borderId="0" xfId="0"/>
    <xf numFmtId="0" fontId="5" fillId="0" borderId="0" xfId="1" applyAlignment="1">
      <alignment horizontal="center" vertical="center"/>
    </xf>
    <xf numFmtId="0" fontId="5" fillId="0" borderId="0" xfId="1" applyAlignment="1">
      <alignment horizontal="center" vertical="center" wrapText="1"/>
    </xf>
    <xf numFmtId="2" fontId="5" fillId="3" borderId="5" xfId="1" applyNumberFormat="1" applyFill="1" applyBorder="1" applyAlignment="1">
      <alignment horizontal="center" vertical="center"/>
    </xf>
    <xf numFmtId="2" fontId="5" fillId="5" borderId="5" xfId="1" applyNumberFormat="1" applyFill="1" applyBorder="1" applyAlignment="1">
      <alignment horizontal="center" vertical="center"/>
    </xf>
    <xf numFmtId="2" fontId="5" fillId="0" borderId="6" xfId="1" applyNumberFormat="1" applyBorder="1" applyAlignment="1">
      <alignment horizontal="center" vertical="center"/>
    </xf>
    <xf numFmtId="2" fontId="5" fillId="0" borderId="7" xfId="1" applyNumberFormat="1" applyBorder="1" applyAlignment="1">
      <alignment horizontal="center" vertical="center"/>
    </xf>
    <xf numFmtId="2" fontId="5" fillId="0" borderId="8" xfId="1" applyNumberFormat="1" applyBorder="1" applyAlignment="1">
      <alignment horizontal="center" vertical="center"/>
    </xf>
    <xf numFmtId="2" fontId="5" fillId="0" borderId="9" xfId="1" applyNumberFormat="1" applyBorder="1" applyAlignment="1">
      <alignment horizontal="center" vertical="center"/>
    </xf>
    <xf numFmtId="2" fontId="5" fillId="0" borderId="10" xfId="1" applyNumberFormat="1" applyBorder="1" applyAlignment="1">
      <alignment horizontal="center" vertical="center"/>
    </xf>
    <xf numFmtId="2" fontId="5" fillId="5" borderId="13" xfId="1" applyNumberFormat="1" applyFill="1" applyBorder="1" applyAlignment="1">
      <alignment horizontal="center" vertical="center"/>
    </xf>
    <xf numFmtId="2" fontId="5" fillId="0" borderId="14" xfId="1" applyNumberFormat="1" applyBorder="1" applyAlignment="1">
      <alignment horizontal="center" vertical="center"/>
    </xf>
    <xf numFmtId="2" fontId="5" fillId="0" borderId="1" xfId="1" applyNumberFormat="1" applyBorder="1" applyAlignment="1">
      <alignment horizontal="center" vertical="center"/>
    </xf>
    <xf numFmtId="2" fontId="5" fillId="0" borderId="15" xfId="1" applyNumberFormat="1" applyBorder="1" applyAlignment="1">
      <alignment horizontal="center" vertical="center"/>
    </xf>
    <xf numFmtId="2" fontId="5" fillId="0" borderId="16" xfId="1" applyNumberFormat="1" applyBorder="1" applyAlignment="1">
      <alignment horizontal="center" vertical="center"/>
    </xf>
    <xf numFmtId="2" fontId="5" fillId="0" borderId="2" xfId="1" applyNumberFormat="1" applyBorder="1" applyAlignment="1">
      <alignment horizontal="center" vertical="center"/>
    </xf>
    <xf numFmtId="2" fontId="5" fillId="0" borderId="18" xfId="1" applyNumberFormat="1" applyBorder="1" applyAlignment="1">
      <alignment horizontal="center" vertical="center"/>
    </xf>
    <xf numFmtId="2" fontId="5" fillId="0" borderId="19" xfId="1" applyNumberFormat="1" applyBorder="1" applyAlignment="1">
      <alignment horizontal="center" vertical="center"/>
    </xf>
    <xf numFmtId="2" fontId="5" fillId="0" borderId="20" xfId="1" applyNumberFormat="1" applyBorder="1" applyAlignment="1">
      <alignment horizontal="center" vertical="center"/>
    </xf>
    <xf numFmtId="2" fontId="5" fillId="0" borderId="21" xfId="1" applyNumberFormat="1" applyBorder="1" applyAlignment="1">
      <alignment horizontal="center" vertical="center"/>
    </xf>
    <xf numFmtId="2" fontId="5" fillId="0" borderId="22" xfId="1" applyNumberForma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2" fontId="5" fillId="0" borderId="0" xfId="1" applyNumberFormat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8" borderId="13" xfId="1" applyFont="1" applyFill="1" applyBorder="1" applyAlignment="1">
      <alignment horizontal="center" vertical="center"/>
    </xf>
    <xf numFmtId="2" fontId="5" fillId="8" borderId="22" xfId="1" applyNumberFormat="1" applyFill="1" applyBorder="1" applyAlignment="1">
      <alignment horizontal="center" vertical="center"/>
    </xf>
    <xf numFmtId="2" fontId="5" fillId="8" borderId="19" xfId="1" applyNumberFormat="1" applyFill="1" applyBorder="1" applyAlignment="1">
      <alignment horizontal="center" vertical="center"/>
    </xf>
    <xf numFmtId="2" fontId="5" fillId="8" borderId="5" xfId="1" applyNumberFormat="1" applyFill="1" applyBorder="1" applyAlignment="1">
      <alignment horizontal="center" vertical="center"/>
    </xf>
    <xf numFmtId="2" fontId="5" fillId="8" borderId="20" xfId="1" applyNumberFormat="1" applyFill="1" applyBorder="1" applyAlignment="1">
      <alignment horizontal="center" vertical="center"/>
    </xf>
    <xf numFmtId="2" fontId="5" fillId="8" borderId="18" xfId="1" applyNumberFormat="1" applyFill="1" applyBorder="1" applyAlignment="1">
      <alignment horizontal="center" vertical="center"/>
    </xf>
    <xf numFmtId="2" fontId="5" fillId="8" borderId="13" xfId="1" applyNumberFormat="1" applyFill="1" applyBorder="1" applyAlignment="1">
      <alignment horizontal="center" vertical="center"/>
    </xf>
    <xf numFmtId="2" fontId="5" fillId="8" borderId="21" xfId="1" applyNumberForma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center" vertical="center"/>
    </xf>
    <xf numFmtId="2" fontId="5" fillId="8" borderId="2" xfId="1" applyNumberFormat="1" applyFill="1" applyBorder="1" applyAlignment="1">
      <alignment horizontal="center" vertical="center"/>
    </xf>
    <xf numFmtId="2" fontId="5" fillId="8" borderId="1" xfId="1" applyNumberFormat="1" applyFill="1" applyBorder="1" applyAlignment="1">
      <alignment horizontal="center" vertical="center"/>
    </xf>
    <xf numFmtId="2" fontId="5" fillId="8" borderId="15" xfId="1" applyNumberFormat="1" applyFill="1" applyBorder="1" applyAlignment="1">
      <alignment horizontal="center" vertical="center"/>
    </xf>
    <xf numFmtId="2" fontId="5" fillId="8" borderId="14" xfId="1" applyNumberFormat="1" applyFill="1" applyBorder="1" applyAlignment="1">
      <alignment horizontal="center" vertical="center"/>
    </xf>
    <xf numFmtId="2" fontId="5" fillId="8" borderId="16" xfId="1" applyNumberFormat="1" applyFill="1" applyBorder="1" applyAlignment="1">
      <alignment horizontal="center" vertical="center"/>
    </xf>
    <xf numFmtId="0" fontId="5" fillId="8" borderId="3" xfId="1" applyFill="1" applyBorder="1" applyAlignment="1">
      <alignment horizontal="center" vertical="center"/>
    </xf>
    <xf numFmtId="2" fontId="5" fillId="8" borderId="10" xfId="1" applyNumberFormat="1" applyFill="1" applyBorder="1" applyAlignment="1">
      <alignment horizontal="center" vertical="center"/>
    </xf>
    <xf numFmtId="2" fontId="5" fillId="8" borderId="7" xfId="1" applyNumberFormat="1" applyFill="1" applyBorder="1" applyAlignment="1">
      <alignment horizontal="center" vertical="center"/>
    </xf>
    <xf numFmtId="2" fontId="5" fillId="8" borderId="8" xfId="1" applyNumberFormat="1" applyFill="1" applyBorder="1" applyAlignment="1">
      <alignment horizontal="center" vertical="center"/>
    </xf>
    <xf numFmtId="2" fontId="5" fillId="8" borderId="6" xfId="1" applyNumberFormat="1" applyFill="1" applyBorder="1" applyAlignment="1">
      <alignment horizontal="center" vertical="center"/>
    </xf>
    <xf numFmtId="2" fontId="5" fillId="8" borderId="9" xfId="1" applyNumberFormat="1" applyFill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2" fontId="2" fillId="0" borderId="18" xfId="1" applyNumberFormat="1" applyFont="1" applyBorder="1" applyAlignment="1">
      <alignment horizontal="center" vertical="center"/>
    </xf>
    <xf numFmtId="2" fontId="2" fillId="0" borderId="20" xfId="1" applyNumberFormat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7" borderId="17" xfId="1" applyFont="1" applyFill="1" applyBorder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5" fillId="0" borderId="17" xfId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7" fillId="0" borderId="35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2" fontId="5" fillId="4" borderId="17" xfId="1" applyNumberFormat="1" applyFill="1" applyBorder="1" applyAlignment="1">
      <alignment horizontal="center" vertical="center"/>
    </xf>
    <xf numFmtId="2" fontId="5" fillId="4" borderId="11" xfId="1" applyNumberFormat="1" applyFill="1" applyBorder="1" applyAlignment="1">
      <alignment horizontal="center" vertical="center"/>
    </xf>
    <xf numFmtId="2" fontId="5" fillId="4" borderId="3" xfId="1" applyNumberFormat="1" applyFill="1" applyBorder="1" applyAlignment="1">
      <alignment horizontal="center" vertical="center"/>
    </xf>
    <xf numFmtId="2" fontId="5" fillId="2" borderId="13" xfId="1" applyNumberFormat="1" applyFill="1" applyBorder="1" applyAlignment="1">
      <alignment horizontal="center" vertical="center"/>
    </xf>
    <xf numFmtId="2" fontId="5" fillId="2" borderId="12" xfId="1" applyNumberFormat="1" applyFill="1" applyBorder="1" applyAlignment="1">
      <alignment horizontal="center" vertical="center"/>
    </xf>
    <xf numFmtId="2" fontId="5" fillId="2" borderId="4" xfId="1" applyNumberFormat="1" applyFill="1" applyBorder="1" applyAlignment="1">
      <alignment horizontal="center" vertical="center"/>
    </xf>
    <xf numFmtId="2" fontId="5" fillId="7" borderId="17" xfId="1" applyNumberFormat="1" applyFill="1" applyBorder="1" applyAlignment="1">
      <alignment horizontal="center" vertical="center"/>
    </xf>
    <xf numFmtId="2" fontId="5" fillId="7" borderId="11" xfId="1" applyNumberFormat="1" applyFill="1" applyBorder="1" applyAlignment="1">
      <alignment horizontal="center" vertical="center"/>
    </xf>
    <xf numFmtId="2" fontId="5" fillId="7" borderId="3" xfId="1" applyNumberFormat="1" applyFill="1" applyBorder="1" applyAlignment="1">
      <alignment horizontal="center" vertical="center"/>
    </xf>
    <xf numFmtId="0" fontId="5" fillId="0" borderId="13" xfId="1" applyBorder="1" applyAlignment="1">
      <alignment horizontal="center" vertical="center"/>
    </xf>
    <xf numFmtId="0" fontId="5" fillId="0" borderId="40" xfId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5" fillId="0" borderId="4" xfId="1" applyBorder="1" applyAlignment="1">
      <alignment horizontal="center" vertical="center"/>
    </xf>
    <xf numFmtId="0" fontId="5" fillId="8" borderId="13" xfId="1" applyFill="1" applyBorder="1" applyAlignment="1">
      <alignment horizontal="center" vertical="center"/>
    </xf>
    <xf numFmtId="0" fontId="5" fillId="8" borderId="12" xfId="1" applyFill="1" applyBorder="1" applyAlignment="1">
      <alignment horizontal="center" vertical="center"/>
    </xf>
    <xf numFmtId="0" fontId="5" fillId="8" borderId="4" xfId="1" applyFill="1" applyBorder="1" applyAlignment="1">
      <alignment horizontal="center" vertical="center"/>
    </xf>
    <xf numFmtId="0" fontId="6" fillId="8" borderId="17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8" borderId="3" xfId="1" applyFont="1" applyFill="1" applyBorder="1" applyAlignment="1">
      <alignment horizontal="center" vertical="center" wrapText="1"/>
    </xf>
    <xf numFmtId="2" fontId="5" fillId="8" borderId="17" xfId="1" applyNumberFormat="1" applyFill="1" applyBorder="1" applyAlignment="1">
      <alignment horizontal="center" vertical="center"/>
    </xf>
    <xf numFmtId="2" fontId="5" fillId="8" borderId="11" xfId="1" applyNumberFormat="1" applyFill="1" applyBorder="1" applyAlignment="1">
      <alignment horizontal="center" vertical="center"/>
    </xf>
    <xf numFmtId="2" fontId="5" fillId="8" borderId="3" xfId="1" applyNumberFormat="1" applyFill="1" applyBorder="1" applyAlignment="1">
      <alignment horizontal="center" vertical="center"/>
    </xf>
    <xf numFmtId="2" fontId="5" fillId="8" borderId="13" xfId="1" applyNumberFormat="1" applyFill="1" applyBorder="1" applyAlignment="1">
      <alignment horizontal="center" vertical="center"/>
    </xf>
    <xf numFmtId="2" fontId="5" fillId="8" borderId="12" xfId="1" applyNumberFormat="1" applyFill="1" applyBorder="1" applyAlignment="1">
      <alignment horizontal="center" vertical="center"/>
    </xf>
    <xf numFmtId="2" fontId="5" fillId="8" borderId="4" xfId="1" applyNumberFormat="1" applyFill="1" applyBorder="1" applyAlignment="1">
      <alignment horizontal="center" vertical="center"/>
    </xf>
    <xf numFmtId="0" fontId="5" fillId="8" borderId="11" xfId="1" applyFill="1" applyBorder="1" applyAlignment="1">
      <alignment horizontal="center" vertical="center"/>
    </xf>
    <xf numFmtId="0" fontId="5" fillId="8" borderId="3" xfId="1" applyFill="1" applyBorder="1" applyAlignment="1">
      <alignment horizontal="center" vertical="center"/>
    </xf>
    <xf numFmtId="2" fontId="5" fillId="0" borderId="0" xfId="1" applyNumberFormat="1" applyAlignment="1">
      <alignment horizontal="center" vertical="center"/>
    </xf>
    <xf numFmtId="0" fontId="5" fillId="0" borderId="0" xfId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5" fillId="0" borderId="39" xfId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6" borderId="38" xfId="1" applyFont="1" applyFill="1" applyBorder="1" applyAlignment="1">
      <alignment horizontal="center" vertical="center" wrapText="1"/>
    </xf>
    <xf numFmtId="0" fontId="6" fillId="6" borderId="37" xfId="1" applyFont="1" applyFill="1" applyBorder="1" applyAlignment="1">
      <alignment horizontal="center" vertical="center" wrapText="1"/>
    </xf>
    <xf numFmtId="0" fontId="1" fillId="8" borderId="17" xfId="1" applyFont="1" applyFill="1" applyBorder="1" applyAlignment="1">
      <alignment horizontal="center" vertical="center"/>
    </xf>
    <xf numFmtId="2" fontId="13" fillId="9" borderId="22" xfId="1" applyNumberFormat="1" applyFont="1" applyFill="1" applyBorder="1" applyAlignment="1">
      <alignment horizontal="center" vertical="center"/>
    </xf>
    <xf numFmtId="2" fontId="13" fillId="9" borderId="1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2" fontId="13" fillId="9" borderId="17" xfId="1" applyNumberFormat="1" applyFont="1" applyFill="1" applyBorder="1" applyAlignment="1">
      <alignment horizontal="center" vertical="center"/>
    </xf>
    <xf numFmtId="2" fontId="13" fillId="9" borderId="20" xfId="1" applyNumberFormat="1" applyFont="1" applyFill="1" applyBorder="1" applyAlignment="1">
      <alignment horizontal="center" vertical="center"/>
    </xf>
    <xf numFmtId="2" fontId="13" fillId="9" borderId="18" xfId="1" applyNumberFormat="1" applyFont="1" applyFill="1" applyBorder="1" applyAlignment="1">
      <alignment horizontal="center" vertical="center"/>
    </xf>
    <xf numFmtId="2" fontId="13" fillId="9" borderId="13" xfId="1" applyNumberFormat="1" applyFont="1" applyFill="1" applyBorder="1" applyAlignment="1">
      <alignment horizontal="center" vertical="center"/>
    </xf>
    <xf numFmtId="2" fontId="13" fillId="9" borderId="21" xfId="1" applyNumberFormat="1" applyFont="1" applyFill="1" applyBorder="1" applyAlignment="1">
      <alignment horizontal="center" vertical="center"/>
    </xf>
    <xf numFmtId="2" fontId="13" fillId="9" borderId="13" xfId="1" applyNumberFormat="1" applyFont="1" applyFill="1" applyBorder="1" applyAlignment="1">
      <alignment horizontal="center" vertical="center"/>
    </xf>
    <xf numFmtId="0" fontId="13" fillId="9" borderId="17" xfId="1" applyFont="1" applyFill="1" applyBorder="1" applyAlignment="1">
      <alignment horizontal="center" vertical="center"/>
    </xf>
    <xf numFmtId="2" fontId="13" fillId="9" borderId="2" xfId="1" applyNumberFormat="1" applyFont="1" applyFill="1" applyBorder="1" applyAlignment="1">
      <alignment horizontal="center" vertical="center"/>
    </xf>
    <xf numFmtId="2" fontId="13" fillId="9" borderId="1" xfId="1" applyNumberFormat="1" applyFont="1" applyFill="1" applyBorder="1" applyAlignment="1">
      <alignment horizontal="center" vertical="center"/>
    </xf>
    <xf numFmtId="2" fontId="13" fillId="9" borderId="11" xfId="1" applyNumberFormat="1" applyFont="1" applyFill="1" applyBorder="1" applyAlignment="1">
      <alignment horizontal="center" vertical="center"/>
    </xf>
    <xf numFmtId="2" fontId="13" fillId="9" borderId="15" xfId="1" applyNumberFormat="1" applyFont="1" applyFill="1" applyBorder="1" applyAlignment="1">
      <alignment horizontal="center" vertical="center"/>
    </xf>
    <xf numFmtId="2" fontId="13" fillId="9" borderId="14" xfId="1" applyNumberFormat="1" applyFont="1" applyFill="1" applyBorder="1" applyAlignment="1">
      <alignment horizontal="center" vertical="center"/>
    </xf>
    <xf numFmtId="2" fontId="13" fillId="9" borderId="16" xfId="1" applyNumberFormat="1" applyFont="1" applyFill="1" applyBorder="1" applyAlignment="1">
      <alignment horizontal="center" vertical="center"/>
    </xf>
    <xf numFmtId="2" fontId="13" fillId="9" borderId="12" xfId="1" applyNumberFormat="1" applyFont="1" applyFill="1" applyBorder="1" applyAlignment="1">
      <alignment horizontal="center" vertical="center"/>
    </xf>
    <xf numFmtId="0" fontId="13" fillId="9" borderId="11" xfId="1" applyFont="1" applyFill="1" applyBorder="1" applyAlignment="1">
      <alignment horizontal="center" vertical="center"/>
    </xf>
    <xf numFmtId="2" fontId="13" fillId="9" borderId="10" xfId="1" applyNumberFormat="1" applyFont="1" applyFill="1" applyBorder="1" applyAlignment="1">
      <alignment horizontal="center" vertical="center"/>
    </xf>
    <xf numFmtId="2" fontId="13" fillId="9" borderId="7" xfId="1" applyNumberFormat="1" applyFont="1" applyFill="1" applyBorder="1" applyAlignment="1">
      <alignment horizontal="center" vertical="center"/>
    </xf>
    <xf numFmtId="2" fontId="13" fillId="9" borderId="3" xfId="1" applyNumberFormat="1" applyFont="1" applyFill="1" applyBorder="1" applyAlignment="1">
      <alignment horizontal="center" vertical="center"/>
    </xf>
    <xf numFmtId="2" fontId="13" fillId="9" borderId="8" xfId="1" applyNumberFormat="1" applyFont="1" applyFill="1" applyBorder="1" applyAlignment="1">
      <alignment horizontal="center" vertical="center"/>
    </xf>
    <xf numFmtId="2" fontId="13" fillId="9" borderId="6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4" xfId="1" applyNumberFormat="1" applyFont="1" applyFill="1" applyBorder="1" applyAlignment="1">
      <alignment horizontal="center" vertical="center"/>
    </xf>
    <xf numFmtId="0" fontId="13" fillId="9" borderId="3" xfId="1" applyFont="1" applyFill="1" applyBorder="1" applyAlignment="1">
      <alignment horizontal="center" vertical="center"/>
    </xf>
    <xf numFmtId="0" fontId="13" fillId="9" borderId="13" xfId="1" applyFont="1" applyFill="1" applyBorder="1" applyAlignment="1">
      <alignment horizontal="center" vertical="center"/>
    </xf>
    <xf numFmtId="0" fontId="14" fillId="9" borderId="17" xfId="1" applyFont="1" applyFill="1" applyBorder="1" applyAlignment="1">
      <alignment horizontal="center" vertical="center" wrapText="1"/>
    </xf>
    <xf numFmtId="0" fontId="14" fillId="9" borderId="38" xfId="1" applyFont="1" applyFill="1" applyBorder="1" applyAlignment="1">
      <alignment horizontal="center" vertical="center" wrapText="1"/>
    </xf>
    <xf numFmtId="0" fontId="13" fillId="9" borderId="12" xfId="1" applyFont="1" applyFill="1" applyBorder="1" applyAlignment="1">
      <alignment horizontal="center" vertical="center"/>
    </xf>
    <xf numFmtId="0" fontId="13" fillId="9" borderId="40" xfId="1" applyFont="1" applyFill="1" applyBorder="1" applyAlignment="1">
      <alignment horizontal="center" vertical="center"/>
    </xf>
    <xf numFmtId="0" fontId="14" fillId="9" borderId="11" xfId="1" applyFont="1" applyFill="1" applyBorder="1" applyAlignment="1">
      <alignment horizontal="center" vertical="center" wrapText="1"/>
    </xf>
    <xf numFmtId="0" fontId="14" fillId="9" borderId="37" xfId="1" applyFont="1" applyFill="1" applyBorder="1" applyAlignment="1">
      <alignment horizontal="center" vertical="center" wrapText="1"/>
    </xf>
    <xf numFmtId="0" fontId="13" fillId="9" borderId="12" xfId="1" applyFont="1" applyFill="1" applyBorder="1" applyAlignment="1">
      <alignment horizontal="center" vertical="center"/>
    </xf>
    <xf numFmtId="0" fontId="13" fillId="9" borderId="3" xfId="1" applyFont="1" applyFill="1" applyBorder="1" applyAlignment="1">
      <alignment horizontal="center" vertical="center"/>
    </xf>
    <xf numFmtId="0" fontId="13" fillId="10" borderId="13" xfId="1" applyFont="1" applyFill="1" applyBorder="1" applyAlignment="1">
      <alignment horizontal="center" vertical="center"/>
    </xf>
    <xf numFmtId="0" fontId="14" fillId="10" borderId="17" xfId="1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/>
    </xf>
    <xf numFmtId="2" fontId="13" fillId="10" borderId="22" xfId="1" applyNumberFormat="1" applyFont="1" applyFill="1" applyBorder="1" applyAlignment="1">
      <alignment horizontal="center" vertical="center"/>
    </xf>
    <xf numFmtId="2" fontId="13" fillId="10" borderId="19" xfId="1" applyNumberFormat="1" applyFont="1" applyFill="1" applyBorder="1" applyAlignment="1">
      <alignment horizontal="center" vertical="center"/>
    </xf>
    <xf numFmtId="2" fontId="13" fillId="10" borderId="5" xfId="1" applyNumberFormat="1" applyFont="1" applyFill="1" applyBorder="1" applyAlignment="1">
      <alignment horizontal="center" vertical="center"/>
    </xf>
    <xf numFmtId="2" fontId="13" fillId="10" borderId="17" xfId="1" applyNumberFormat="1" applyFont="1" applyFill="1" applyBorder="1" applyAlignment="1">
      <alignment horizontal="center" vertical="center"/>
    </xf>
    <xf numFmtId="2" fontId="13" fillId="10" borderId="20" xfId="1" applyNumberFormat="1" applyFont="1" applyFill="1" applyBorder="1" applyAlignment="1">
      <alignment horizontal="center" vertical="center"/>
    </xf>
    <xf numFmtId="2" fontId="13" fillId="10" borderId="18" xfId="1" applyNumberFormat="1" applyFont="1" applyFill="1" applyBorder="1" applyAlignment="1">
      <alignment horizontal="center" vertical="center"/>
    </xf>
    <xf numFmtId="2" fontId="13" fillId="10" borderId="13" xfId="1" applyNumberFormat="1" applyFont="1" applyFill="1" applyBorder="1" applyAlignment="1">
      <alignment horizontal="center" vertical="center"/>
    </xf>
    <xf numFmtId="2" fontId="13" fillId="10" borderId="21" xfId="1" applyNumberFormat="1" applyFont="1" applyFill="1" applyBorder="1" applyAlignment="1">
      <alignment horizontal="center" vertical="center"/>
    </xf>
    <xf numFmtId="2" fontId="13" fillId="10" borderId="13" xfId="1" applyNumberFormat="1" applyFont="1" applyFill="1" applyBorder="1" applyAlignment="1">
      <alignment horizontal="center" vertical="center"/>
    </xf>
    <xf numFmtId="0" fontId="13" fillId="10" borderId="17" xfId="1" applyFont="1" applyFill="1" applyBorder="1" applyAlignment="1">
      <alignment horizontal="center" vertical="center"/>
    </xf>
    <xf numFmtId="0" fontId="13" fillId="10" borderId="12" xfId="1" applyFont="1" applyFill="1" applyBorder="1" applyAlignment="1">
      <alignment horizontal="center" vertical="center"/>
    </xf>
    <xf numFmtId="0" fontId="14" fillId="10" borderId="11" xfId="1" applyFont="1" applyFill="1" applyBorder="1" applyAlignment="1">
      <alignment horizontal="center" vertical="center" wrapText="1"/>
    </xf>
    <xf numFmtId="0" fontId="13" fillId="10" borderId="12" xfId="1" applyFont="1" applyFill="1" applyBorder="1" applyAlignment="1">
      <alignment horizontal="center" vertical="center"/>
    </xf>
    <xf numFmtId="2" fontId="13" fillId="10" borderId="2" xfId="1" applyNumberFormat="1" applyFont="1" applyFill="1" applyBorder="1" applyAlignment="1">
      <alignment horizontal="center" vertical="center"/>
    </xf>
    <xf numFmtId="2" fontId="13" fillId="10" borderId="1" xfId="1" applyNumberFormat="1" applyFont="1" applyFill="1" applyBorder="1" applyAlignment="1">
      <alignment horizontal="center" vertical="center"/>
    </xf>
    <xf numFmtId="2" fontId="13" fillId="10" borderId="11" xfId="1" applyNumberFormat="1" applyFont="1" applyFill="1" applyBorder="1" applyAlignment="1">
      <alignment horizontal="center" vertical="center"/>
    </xf>
    <xf numFmtId="2" fontId="13" fillId="10" borderId="15" xfId="1" applyNumberFormat="1" applyFont="1" applyFill="1" applyBorder="1" applyAlignment="1">
      <alignment horizontal="center" vertical="center"/>
    </xf>
    <xf numFmtId="2" fontId="13" fillId="10" borderId="14" xfId="1" applyNumberFormat="1" applyFont="1" applyFill="1" applyBorder="1" applyAlignment="1">
      <alignment horizontal="center" vertical="center"/>
    </xf>
    <xf numFmtId="2" fontId="13" fillId="10" borderId="16" xfId="1" applyNumberFormat="1" applyFont="1" applyFill="1" applyBorder="1" applyAlignment="1">
      <alignment horizontal="center" vertical="center"/>
    </xf>
    <xf numFmtId="2" fontId="13" fillId="10" borderId="12" xfId="1" applyNumberFormat="1" applyFont="1" applyFill="1" applyBorder="1" applyAlignment="1">
      <alignment horizontal="center" vertical="center"/>
    </xf>
    <xf numFmtId="0" fontId="13" fillId="10" borderId="11" xfId="1" applyFont="1" applyFill="1" applyBorder="1" applyAlignment="1">
      <alignment horizontal="center" vertical="center"/>
    </xf>
    <xf numFmtId="0" fontId="13" fillId="10" borderId="4" xfId="1" applyFont="1" applyFill="1" applyBorder="1" applyAlignment="1">
      <alignment horizontal="center" vertical="center"/>
    </xf>
    <xf numFmtId="0" fontId="14" fillId="10" borderId="3" xfId="1" applyFont="1" applyFill="1" applyBorder="1" applyAlignment="1">
      <alignment horizontal="center" vertical="center" wrapText="1"/>
    </xf>
    <xf numFmtId="0" fontId="13" fillId="10" borderId="3" xfId="1" applyFont="1" applyFill="1" applyBorder="1" applyAlignment="1">
      <alignment horizontal="center" vertical="center"/>
    </xf>
    <xf numFmtId="2" fontId="13" fillId="10" borderId="10" xfId="1" applyNumberFormat="1" applyFont="1" applyFill="1" applyBorder="1" applyAlignment="1">
      <alignment horizontal="center" vertical="center"/>
    </xf>
    <xf numFmtId="2" fontId="13" fillId="10" borderId="7" xfId="1" applyNumberFormat="1" applyFont="1" applyFill="1" applyBorder="1" applyAlignment="1">
      <alignment horizontal="center" vertical="center"/>
    </xf>
    <xf numFmtId="2" fontId="13" fillId="10" borderId="3" xfId="1" applyNumberFormat="1" applyFont="1" applyFill="1" applyBorder="1" applyAlignment="1">
      <alignment horizontal="center" vertical="center"/>
    </xf>
    <xf numFmtId="2" fontId="13" fillId="10" borderId="8" xfId="1" applyNumberFormat="1" applyFont="1" applyFill="1" applyBorder="1" applyAlignment="1">
      <alignment horizontal="center" vertical="center"/>
    </xf>
    <xf numFmtId="2" fontId="13" fillId="10" borderId="6" xfId="1" applyNumberFormat="1" applyFont="1" applyFill="1" applyBorder="1" applyAlignment="1">
      <alignment horizontal="center" vertical="center"/>
    </xf>
    <xf numFmtId="2" fontId="13" fillId="10" borderId="9" xfId="1" applyNumberFormat="1" applyFont="1" applyFill="1" applyBorder="1" applyAlignment="1">
      <alignment horizontal="center" vertical="center"/>
    </xf>
    <xf numFmtId="2" fontId="13" fillId="10" borderId="4" xfId="1" applyNumberFormat="1" applyFont="1" applyFill="1" applyBorder="1" applyAlignment="1">
      <alignment horizontal="center" vertical="center"/>
    </xf>
    <xf numFmtId="0" fontId="13" fillId="10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1BF36B78-BFD8-46AD-BD58-7175B2CBE177}"/>
    <cellStyle name="Обычный 3" xfId="2" xr:uid="{1D311863-EE0B-49A7-82FE-6DF745818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4;&#1077;&#1087;&#1072;&#1088;&#1090;&#1072;&#1084;&#1077;&#1085;&#1090;%20&#1087;&#1086;%20&#1076;&#1088;&#1077;&#1089;&#1089;&#1080;&#1088;&#1086;&#1074;&#1082;&#1077;%20&#1080;%20&#1080;&#1089;&#1087;&#1099;&#1090;&#1072;&#1085;&#1080;&#1103;&#1084;%20&#1088;&#1072;&#1073;&#1086;&#1095;&#1080;&#1093;%20&#1082;&#1072;&#1095;&#1077;&#1089;&#1090;&#1074;%20&#1089;&#1086;&#1073;&#1072;&#1082;\&#1050;&#1086;&#1083;&#1100;&#1089;&#1082;&#1072;&#1103;\31.05.25%20&#1072;&#1076;&#1078;&#1080;&#1083;&#1080;&#1090;&#1080;\&#1057;&#1077;&#1082;&#1088;&#1077;&#1090;&#1072;&#1088;&#1080;&#1072;&#1090;\&#1050;&#1086;&#1085;&#1090;&#1088;&#1086;&#1083;&#1100;&#1085;&#1086;&#1077;%20&#1074;&#1088;&#1077;&#1084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жилити"/>
      <sheetName val="КВ"/>
      <sheetName val="Sheet1"/>
    </sheetNames>
    <sheetDataSet>
      <sheetData sheetId="0">
        <row r="8">
          <cell r="E8">
            <v>5</v>
          </cell>
          <cell r="F8">
            <v>45</v>
          </cell>
          <cell r="G8">
            <v>0</v>
          </cell>
          <cell r="H8">
            <v>5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P8">
            <v>1</v>
          </cell>
          <cell r="S8">
            <v>1</v>
          </cell>
        </row>
        <row r="9">
          <cell r="E9">
            <v>10</v>
          </cell>
          <cell r="F9">
            <v>85</v>
          </cell>
          <cell r="G9">
            <v>33.25</v>
          </cell>
          <cell r="H9">
            <v>43.25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P9">
            <v>1</v>
          </cell>
          <cell r="S9">
            <v>1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P10">
            <v>1</v>
          </cell>
          <cell r="S10">
            <v>1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P11">
            <v>1</v>
          </cell>
          <cell r="S11">
            <v>1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1</v>
          </cell>
          <cell r="S12">
            <v>1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P13">
            <v>1</v>
          </cell>
          <cell r="S13">
            <v>1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1</v>
          </cell>
          <cell r="S14">
            <v>1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1</v>
          </cell>
          <cell r="S15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1</v>
          </cell>
          <cell r="S16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1</v>
          </cell>
          <cell r="S17">
            <v>1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1</v>
          </cell>
          <cell r="S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1</v>
          </cell>
          <cell r="S19">
            <v>1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1</v>
          </cell>
          <cell r="S20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78F5-2A7A-4219-B385-B64AEC154468}">
  <dimension ref="A1:AU41"/>
  <sheetViews>
    <sheetView tabSelected="1" zoomScale="60" zoomScaleNormal="60" workbookViewId="0">
      <selection activeCell="AJ36" sqref="AJ36:AJ38"/>
    </sheetView>
  </sheetViews>
  <sheetFormatPr defaultColWidth="8.5703125" defaultRowHeight="15" x14ac:dyDescent="0.25"/>
  <cols>
    <col min="1" max="1" width="3.5703125" style="1" customWidth="1"/>
    <col min="2" max="2" width="34.140625" style="2" customWidth="1"/>
    <col min="3" max="3" width="26" style="2" customWidth="1"/>
    <col min="4" max="4" width="25.5703125" style="2" customWidth="1"/>
    <col min="5" max="5" width="18.5703125" style="1" customWidth="1"/>
    <col min="6" max="34" width="7.5703125" style="1" customWidth="1"/>
    <col min="35" max="35" width="10.5703125" style="1" customWidth="1"/>
    <col min="36" max="36" width="8.5703125" style="1"/>
    <col min="37" max="37" width="19.85546875" style="1" customWidth="1"/>
    <col min="38" max="16384" width="8.5703125" style="1"/>
  </cols>
  <sheetData>
    <row r="1" spans="1:47" ht="20.100000000000001" customHeight="1" thickBot="1" x14ac:dyDescent="0.3">
      <c r="A1" s="62" t="s">
        <v>41</v>
      </c>
      <c r="B1" s="64" t="s">
        <v>1</v>
      </c>
      <c r="C1" s="64" t="s">
        <v>40</v>
      </c>
      <c r="D1" s="64" t="s">
        <v>39</v>
      </c>
      <c r="E1" s="64" t="s">
        <v>38</v>
      </c>
      <c r="F1" s="66" t="s">
        <v>37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80" t="s">
        <v>30</v>
      </c>
      <c r="AK1" s="83" t="s">
        <v>0</v>
      </c>
      <c r="AL1" s="86" t="s">
        <v>29</v>
      </c>
    </row>
    <row r="2" spans="1:47" ht="34.5" customHeight="1" thickBot="1" x14ac:dyDescent="0.3">
      <c r="A2" s="63"/>
      <c r="B2" s="65"/>
      <c r="C2" s="65"/>
      <c r="D2" s="65"/>
      <c r="E2" s="65"/>
      <c r="F2" s="89" t="s">
        <v>36</v>
      </c>
      <c r="G2" s="90"/>
      <c r="H2" s="90"/>
      <c r="I2" s="90"/>
      <c r="J2" s="90"/>
      <c r="K2" s="91"/>
      <c r="L2" s="89" t="s">
        <v>35</v>
      </c>
      <c r="M2" s="90"/>
      <c r="N2" s="90"/>
      <c r="O2" s="90"/>
      <c r="P2" s="91"/>
      <c r="Q2" s="66" t="s">
        <v>34</v>
      </c>
      <c r="R2" s="67"/>
      <c r="S2" s="67"/>
      <c r="T2" s="67"/>
      <c r="U2" s="92"/>
      <c r="V2" s="89" t="s">
        <v>33</v>
      </c>
      <c r="W2" s="90"/>
      <c r="X2" s="90"/>
      <c r="Y2" s="91"/>
      <c r="Z2" s="66" t="s">
        <v>32</v>
      </c>
      <c r="AA2" s="67"/>
      <c r="AB2" s="67"/>
      <c r="AC2" s="67"/>
      <c r="AD2" s="67"/>
      <c r="AE2" s="67"/>
      <c r="AF2" s="67"/>
      <c r="AG2" s="67"/>
      <c r="AH2" s="92"/>
      <c r="AI2" s="93" t="s">
        <v>31</v>
      </c>
      <c r="AJ2" s="81"/>
      <c r="AK2" s="84"/>
      <c r="AL2" s="87"/>
      <c r="AU2" s="35" t="s">
        <v>135</v>
      </c>
    </row>
    <row r="3" spans="1:47" ht="83.25" customHeight="1" x14ac:dyDescent="0.25">
      <c r="A3" s="63"/>
      <c r="B3" s="65"/>
      <c r="C3" s="65"/>
      <c r="D3" s="65"/>
      <c r="E3" s="65"/>
      <c r="F3" s="78" t="s">
        <v>28</v>
      </c>
      <c r="G3" s="68" t="s">
        <v>27</v>
      </c>
      <c r="H3" s="68" t="s">
        <v>26</v>
      </c>
      <c r="I3" s="68" t="s">
        <v>25</v>
      </c>
      <c r="J3" s="70" t="s">
        <v>9</v>
      </c>
      <c r="K3" s="75" t="s">
        <v>8</v>
      </c>
      <c r="L3" s="78" t="s">
        <v>24</v>
      </c>
      <c r="M3" s="68" t="s">
        <v>23</v>
      </c>
      <c r="N3" s="73" t="s">
        <v>22</v>
      </c>
      <c r="O3" s="70" t="s">
        <v>9</v>
      </c>
      <c r="P3" s="75" t="s">
        <v>8</v>
      </c>
      <c r="Q3" s="96" t="s">
        <v>21</v>
      </c>
      <c r="R3" s="68" t="s">
        <v>20</v>
      </c>
      <c r="S3" s="73" t="s">
        <v>19</v>
      </c>
      <c r="T3" s="70" t="s">
        <v>9</v>
      </c>
      <c r="U3" s="75" t="s">
        <v>8</v>
      </c>
      <c r="V3" s="97" t="s">
        <v>18</v>
      </c>
      <c r="W3" s="73" t="s">
        <v>17</v>
      </c>
      <c r="X3" s="70" t="s">
        <v>9</v>
      </c>
      <c r="Y3" s="75" t="s">
        <v>8</v>
      </c>
      <c r="Z3" s="78" t="s">
        <v>16</v>
      </c>
      <c r="AA3" s="68" t="s">
        <v>15</v>
      </c>
      <c r="AB3" s="68" t="s">
        <v>14</v>
      </c>
      <c r="AC3" s="68" t="s">
        <v>13</v>
      </c>
      <c r="AD3" s="68" t="s">
        <v>12</v>
      </c>
      <c r="AE3" s="68" t="s">
        <v>11</v>
      </c>
      <c r="AF3" s="73" t="s">
        <v>10</v>
      </c>
      <c r="AG3" s="70" t="s">
        <v>9</v>
      </c>
      <c r="AH3" s="75" t="s">
        <v>8</v>
      </c>
      <c r="AI3" s="94"/>
      <c r="AJ3" s="81"/>
      <c r="AK3" s="84"/>
      <c r="AL3" s="87"/>
    </row>
    <row r="4" spans="1:47" ht="20.100000000000001" customHeight="1" x14ac:dyDescent="0.25">
      <c r="A4" s="63"/>
      <c r="B4" s="65"/>
      <c r="C4" s="65"/>
      <c r="D4" s="65"/>
      <c r="E4" s="65"/>
      <c r="F4" s="79"/>
      <c r="G4" s="69"/>
      <c r="H4" s="69"/>
      <c r="I4" s="69"/>
      <c r="J4" s="71"/>
      <c r="K4" s="76"/>
      <c r="L4" s="79"/>
      <c r="M4" s="69"/>
      <c r="N4" s="74"/>
      <c r="O4" s="71"/>
      <c r="P4" s="76"/>
      <c r="Q4" s="79"/>
      <c r="R4" s="69"/>
      <c r="S4" s="74"/>
      <c r="T4" s="71"/>
      <c r="U4" s="76"/>
      <c r="V4" s="98"/>
      <c r="W4" s="74"/>
      <c r="X4" s="71"/>
      <c r="Y4" s="76"/>
      <c r="Z4" s="79"/>
      <c r="AA4" s="69"/>
      <c r="AB4" s="69"/>
      <c r="AC4" s="69"/>
      <c r="AD4" s="69"/>
      <c r="AE4" s="69"/>
      <c r="AF4" s="74"/>
      <c r="AG4" s="71"/>
      <c r="AH4" s="76"/>
      <c r="AI4" s="94"/>
      <c r="AJ4" s="81"/>
      <c r="AK4" s="84"/>
      <c r="AL4" s="87"/>
    </row>
    <row r="5" spans="1:47" ht="20.100000000000001" customHeight="1" thickBot="1" x14ac:dyDescent="0.3">
      <c r="A5" s="63"/>
      <c r="B5" s="65"/>
      <c r="C5" s="65"/>
      <c r="D5" s="65"/>
      <c r="E5" s="65"/>
      <c r="F5" s="24">
        <v>3</v>
      </c>
      <c r="G5" s="23">
        <v>2</v>
      </c>
      <c r="H5" s="23">
        <v>3</v>
      </c>
      <c r="I5" s="23">
        <v>1</v>
      </c>
      <c r="J5" s="72"/>
      <c r="K5" s="77"/>
      <c r="L5" s="24">
        <v>4</v>
      </c>
      <c r="M5" s="23">
        <v>3</v>
      </c>
      <c r="N5" s="21">
        <v>2</v>
      </c>
      <c r="O5" s="72"/>
      <c r="P5" s="77"/>
      <c r="Q5" s="24">
        <v>3</v>
      </c>
      <c r="R5" s="23">
        <v>3</v>
      </c>
      <c r="S5" s="21">
        <v>3</v>
      </c>
      <c r="T5" s="72"/>
      <c r="U5" s="77"/>
      <c r="V5" s="26">
        <v>2</v>
      </c>
      <c r="W5" s="25">
        <v>1</v>
      </c>
      <c r="X5" s="72"/>
      <c r="Y5" s="77"/>
      <c r="Z5" s="24" t="s">
        <v>7</v>
      </c>
      <c r="AA5" s="23" t="s">
        <v>6</v>
      </c>
      <c r="AB5" s="22" t="s">
        <v>3</v>
      </c>
      <c r="AC5" s="23" t="s">
        <v>5</v>
      </c>
      <c r="AD5" s="22" t="s">
        <v>4</v>
      </c>
      <c r="AE5" s="22" t="s">
        <v>3</v>
      </c>
      <c r="AF5" s="21" t="s">
        <v>2</v>
      </c>
      <c r="AG5" s="72"/>
      <c r="AH5" s="77"/>
      <c r="AI5" s="95"/>
      <c r="AJ5" s="82"/>
      <c r="AK5" s="85"/>
      <c r="AL5" s="88"/>
    </row>
    <row r="6" spans="1:47" ht="30" customHeight="1" thickBot="1" x14ac:dyDescent="0.3">
      <c r="A6" s="108">
        <v>1</v>
      </c>
      <c r="B6" s="111" t="s">
        <v>67</v>
      </c>
      <c r="C6" s="111" t="s">
        <v>65</v>
      </c>
      <c r="D6" s="111" t="s">
        <v>78</v>
      </c>
      <c r="E6" s="31" t="s">
        <v>130</v>
      </c>
      <c r="F6" s="20">
        <v>2.2999999999999998</v>
      </c>
      <c r="G6" s="17">
        <v>1.4</v>
      </c>
      <c r="H6" s="17">
        <v>2.5</v>
      </c>
      <c r="I6" s="17">
        <v>1</v>
      </c>
      <c r="J6" s="4">
        <f t="shared" ref="J6:J20" si="0">SUM(F6:I6)</f>
        <v>7.1999999999999993</v>
      </c>
      <c r="K6" s="99">
        <f>(J6+J7+J8)/3</f>
        <v>6.833333333333333</v>
      </c>
      <c r="L6" s="18">
        <v>2.4</v>
      </c>
      <c r="M6" s="17">
        <v>2.4</v>
      </c>
      <c r="N6" s="16">
        <v>2</v>
      </c>
      <c r="O6" s="10">
        <f t="shared" ref="O6:O20" si="1">SUM(L6:N6)</f>
        <v>6.8</v>
      </c>
      <c r="P6" s="99">
        <f>(O6+O7+O8)/3</f>
        <v>6.166666666666667</v>
      </c>
      <c r="Q6" s="18">
        <v>2.5</v>
      </c>
      <c r="R6" s="17">
        <v>2.2999999999999998</v>
      </c>
      <c r="S6" s="16">
        <v>2.2999999999999998</v>
      </c>
      <c r="T6" s="10">
        <f t="shared" ref="T6:T20" si="2">SUM(Q6:S6)</f>
        <v>7.1</v>
      </c>
      <c r="U6" s="99">
        <f>(T6+T7+T8)/3</f>
        <v>6.8666666666666671</v>
      </c>
      <c r="V6" s="18">
        <v>1.8</v>
      </c>
      <c r="W6" s="19">
        <v>1</v>
      </c>
      <c r="X6" s="4">
        <f t="shared" ref="X6:X20" si="3">SUM(V6:W6)</f>
        <v>2.8</v>
      </c>
      <c r="Y6" s="99">
        <f>(X6+X7+X8)/3</f>
        <v>2.4666666666666668</v>
      </c>
      <c r="Z6" s="18"/>
      <c r="AA6" s="17"/>
      <c r="AB6" s="17"/>
      <c r="AC6" s="17"/>
      <c r="AD6" s="17"/>
      <c r="AE6" s="17"/>
      <c r="AF6" s="16"/>
      <c r="AG6" s="10">
        <f t="shared" ref="AG6:AG20" si="4">SUM(Z6:AF6)</f>
        <v>0</v>
      </c>
      <c r="AH6" s="99">
        <f>(AG6+AG7+AG8)/3</f>
        <v>0</v>
      </c>
      <c r="AI6" s="3">
        <f t="shared" ref="AI6:AI41" si="5">J6+O6+T6+X6-AG6</f>
        <v>23.900000000000002</v>
      </c>
      <c r="AJ6" s="102">
        <f>(K6+P6+U6+Y6)-AH6</f>
        <v>22.333333333333336</v>
      </c>
      <c r="AK6" s="105" t="str">
        <f>IF(AJ6&gt;=26,"отлично",IF(AJ6&gt;=22.5,"очень хорошо",IF(AJ6&gt;=18,"хорошо",IF(AJ6&gt;=15,"удовлетворительно",IF(AJ6&gt;=0,"недостаточно","недостаточно")))))</f>
        <v>хорошо</v>
      </c>
      <c r="AL6" s="86">
        <v>12</v>
      </c>
    </row>
    <row r="7" spans="1:47" ht="30" customHeight="1" thickBot="1" x14ac:dyDescent="0.3">
      <c r="A7" s="109"/>
      <c r="B7" s="112"/>
      <c r="C7" s="112"/>
      <c r="D7" s="112"/>
      <c r="E7" s="31" t="s">
        <v>131</v>
      </c>
      <c r="F7" s="15">
        <v>2</v>
      </c>
      <c r="G7" s="12">
        <v>1.5</v>
      </c>
      <c r="H7" s="12">
        <v>2</v>
      </c>
      <c r="I7" s="12">
        <v>1</v>
      </c>
      <c r="J7" s="4">
        <f t="shared" si="0"/>
        <v>6.5</v>
      </c>
      <c r="K7" s="100"/>
      <c r="L7" s="13">
        <v>2.4</v>
      </c>
      <c r="M7" s="12">
        <v>2.6</v>
      </c>
      <c r="N7" s="11">
        <v>2</v>
      </c>
      <c r="O7" s="10">
        <f t="shared" si="1"/>
        <v>7</v>
      </c>
      <c r="P7" s="100"/>
      <c r="Q7" s="13">
        <v>2.4</v>
      </c>
      <c r="R7" s="12">
        <v>2</v>
      </c>
      <c r="S7" s="11">
        <v>2</v>
      </c>
      <c r="T7" s="10">
        <f t="shared" si="2"/>
        <v>6.4</v>
      </c>
      <c r="U7" s="100"/>
      <c r="V7" s="13">
        <v>1.6</v>
      </c>
      <c r="W7" s="14">
        <v>1</v>
      </c>
      <c r="X7" s="4">
        <f t="shared" si="3"/>
        <v>2.6</v>
      </c>
      <c r="Y7" s="100"/>
      <c r="Z7" s="13"/>
      <c r="AA7" s="12"/>
      <c r="AB7" s="12"/>
      <c r="AC7" s="12"/>
      <c r="AD7" s="12"/>
      <c r="AE7" s="12"/>
      <c r="AF7" s="11"/>
      <c r="AG7" s="10">
        <f t="shared" si="4"/>
        <v>0</v>
      </c>
      <c r="AH7" s="100"/>
      <c r="AI7" s="3">
        <f t="shared" si="5"/>
        <v>22.5</v>
      </c>
      <c r="AJ7" s="103"/>
      <c r="AK7" s="106"/>
      <c r="AL7" s="87"/>
    </row>
    <row r="8" spans="1:47" ht="30" customHeight="1" thickBot="1" x14ac:dyDescent="0.3">
      <c r="A8" s="110"/>
      <c r="B8" s="112"/>
      <c r="C8" s="112"/>
      <c r="D8" s="112"/>
      <c r="E8" s="32" t="s">
        <v>132</v>
      </c>
      <c r="F8" s="9">
        <v>2</v>
      </c>
      <c r="G8" s="6">
        <v>1.5</v>
      </c>
      <c r="H8" s="6">
        <v>2.6</v>
      </c>
      <c r="I8" s="6">
        <v>0.7</v>
      </c>
      <c r="J8" s="4">
        <f t="shared" si="0"/>
        <v>6.8</v>
      </c>
      <c r="K8" s="101"/>
      <c r="L8" s="7">
        <v>2</v>
      </c>
      <c r="M8" s="6">
        <v>1</v>
      </c>
      <c r="N8" s="5">
        <v>1.7</v>
      </c>
      <c r="O8" s="4">
        <f t="shared" si="1"/>
        <v>4.7</v>
      </c>
      <c r="P8" s="101"/>
      <c r="Q8" s="7">
        <v>2.5</v>
      </c>
      <c r="R8" s="6">
        <v>2</v>
      </c>
      <c r="S8" s="5">
        <v>2.6</v>
      </c>
      <c r="T8" s="4">
        <f t="shared" si="2"/>
        <v>7.1</v>
      </c>
      <c r="U8" s="101"/>
      <c r="V8" s="7">
        <v>1</v>
      </c>
      <c r="W8" s="8">
        <v>1</v>
      </c>
      <c r="X8" s="4">
        <f t="shared" si="3"/>
        <v>2</v>
      </c>
      <c r="Y8" s="101"/>
      <c r="Z8" s="7"/>
      <c r="AA8" s="6"/>
      <c r="AB8" s="6"/>
      <c r="AC8" s="6"/>
      <c r="AD8" s="6"/>
      <c r="AE8" s="6"/>
      <c r="AF8" s="5"/>
      <c r="AG8" s="4">
        <f t="shared" si="4"/>
        <v>0</v>
      </c>
      <c r="AH8" s="101"/>
      <c r="AI8" s="3">
        <f t="shared" si="5"/>
        <v>20.6</v>
      </c>
      <c r="AJ8" s="104"/>
      <c r="AK8" s="107"/>
      <c r="AL8" s="88"/>
      <c r="AN8" s="27"/>
    </row>
    <row r="9" spans="1:47" ht="30" customHeight="1" thickBot="1" x14ac:dyDescent="0.3">
      <c r="A9" s="108">
        <v>2</v>
      </c>
      <c r="B9" s="111" t="s">
        <v>68</v>
      </c>
      <c r="C9" s="111" t="s">
        <v>54</v>
      </c>
      <c r="D9" s="111" t="s">
        <v>55</v>
      </c>
      <c r="E9" s="31" t="s">
        <v>130</v>
      </c>
      <c r="F9" s="20">
        <v>2.7</v>
      </c>
      <c r="G9" s="17">
        <v>1.8</v>
      </c>
      <c r="H9" s="17">
        <v>2.8</v>
      </c>
      <c r="I9" s="17">
        <v>1</v>
      </c>
      <c r="J9" s="4">
        <f t="shared" si="0"/>
        <v>8.3000000000000007</v>
      </c>
      <c r="K9" s="99">
        <f>(J9+J10+J11)/3</f>
        <v>8.2666666666666657</v>
      </c>
      <c r="L9" s="18">
        <v>3.1</v>
      </c>
      <c r="M9" s="17">
        <v>3</v>
      </c>
      <c r="N9" s="16">
        <v>2</v>
      </c>
      <c r="O9" s="10">
        <f t="shared" si="1"/>
        <v>8.1</v>
      </c>
      <c r="P9" s="99">
        <f>(O9+O10+O11)/3</f>
        <v>7.833333333333333</v>
      </c>
      <c r="Q9" s="18">
        <v>2.8</v>
      </c>
      <c r="R9" s="17">
        <v>2.6</v>
      </c>
      <c r="S9" s="16">
        <v>2.6</v>
      </c>
      <c r="T9" s="10">
        <f t="shared" si="2"/>
        <v>8</v>
      </c>
      <c r="U9" s="99">
        <f>(T9+T10+T11)/3</f>
        <v>8.4</v>
      </c>
      <c r="V9" s="18">
        <v>2</v>
      </c>
      <c r="W9" s="19">
        <v>1</v>
      </c>
      <c r="X9" s="4">
        <f t="shared" si="3"/>
        <v>3</v>
      </c>
      <c r="Y9" s="99">
        <f>(X9+X10+X11)/3</f>
        <v>2.9333333333333336</v>
      </c>
      <c r="Z9" s="18"/>
      <c r="AA9" s="18">
        <v>0.1</v>
      </c>
      <c r="AB9" s="17"/>
      <c r="AC9" s="17"/>
      <c r="AD9" s="17"/>
      <c r="AE9" s="17"/>
      <c r="AF9" s="16"/>
      <c r="AG9" s="10">
        <f t="shared" si="4"/>
        <v>0.1</v>
      </c>
      <c r="AH9" s="99">
        <f>(AG9+AG10+AG11)/3</f>
        <v>3.3333333333333333E-2</v>
      </c>
      <c r="AI9" s="3">
        <f t="shared" si="5"/>
        <v>27.299999999999997</v>
      </c>
      <c r="AJ9" s="102">
        <f>(K9+P9+U9+Y9)-AH9</f>
        <v>27.4</v>
      </c>
      <c r="AK9" s="105" t="str">
        <f t="shared" ref="AK9" si="6">IF(AJ9&gt;=26,"отлично",IF(AJ9&gt;=22.5,"очень хорошо",IF(AJ9&gt;=18,"хорошо",IF(AJ9&gt;=15,"удовлетворительно",IF(AJ9&gt;=0,"недостаточно","недостаточно")))))</f>
        <v>отлично</v>
      </c>
      <c r="AL9" s="86">
        <v>6</v>
      </c>
      <c r="AN9" s="27"/>
    </row>
    <row r="10" spans="1:47" ht="30" customHeight="1" thickBot="1" x14ac:dyDescent="0.3">
      <c r="A10" s="109"/>
      <c r="B10" s="112"/>
      <c r="C10" s="112"/>
      <c r="D10" s="112"/>
      <c r="E10" s="31" t="s">
        <v>131</v>
      </c>
      <c r="F10" s="15">
        <v>2.6</v>
      </c>
      <c r="G10" s="12">
        <v>1.9</v>
      </c>
      <c r="H10" s="12">
        <v>2.6</v>
      </c>
      <c r="I10" s="12">
        <v>1</v>
      </c>
      <c r="J10" s="4">
        <f t="shared" si="0"/>
        <v>8.1</v>
      </c>
      <c r="K10" s="100"/>
      <c r="L10" s="13">
        <v>3.6</v>
      </c>
      <c r="M10" s="12">
        <v>3</v>
      </c>
      <c r="N10" s="11">
        <v>2</v>
      </c>
      <c r="O10" s="10">
        <f t="shared" si="1"/>
        <v>8.6</v>
      </c>
      <c r="P10" s="100"/>
      <c r="Q10" s="13">
        <v>3</v>
      </c>
      <c r="R10" s="12">
        <v>2.7</v>
      </c>
      <c r="S10" s="11">
        <v>2.9</v>
      </c>
      <c r="T10" s="10">
        <f t="shared" si="2"/>
        <v>8.6</v>
      </c>
      <c r="U10" s="100"/>
      <c r="V10" s="13">
        <v>2</v>
      </c>
      <c r="W10" s="14">
        <v>1</v>
      </c>
      <c r="X10" s="4">
        <f t="shared" si="3"/>
        <v>3</v>
      </c>
      <c r="Y10" s="100"/>
      <c r="Z10" s="13"/>
      <c r="AA10" s="12"/>
      <c r="AB10" s="12"/>
      <c r="AC10" s="12"/>
      <c r="AD10" s="12"/>
      <c r="AE10" s="12"/>
      <c r="AF10" s="11"/>
      <c r="AG10" s="10">
        <f t="shared" si="4"/>
        <v>0</v>
      </c>
      <c r="AH10" s="100"/>
      <c r="AI10" s="3">
        <f t="shared" si="5"/>
        <v>28.299999999999997</v>
      </c>
      <c r="AJ10" s="103"/>
      <c r="AK10" s="106"/>
      <c r="AL10" s="87"/>
      <c r="AN10" s="27"/>
    </row>
    <row r="11" spans="1:47" ht="30" customHeight="1" thickBot="1" x14ac:dyDescent="0.3">
      <c r="A11" s="110"/>
      <c r="B11" s="112"/>
      <c r="C11" s="112"/>
      <c r="D11" s="112"/>
      <c r="E11" s="32" t="s">
        <v>132</v>
      </c>
      <c r="F11" s="9">
        <v>2.7</v>
      </c>
      <c r="G11" s="6">
        <v>1.8</v>
      </c>
      <c r="H11" s="6">
        <v>2.9</v>
      </c>
      <c r="I11" s="6">
        <v>1</v>
      </c>
      <c r="J11" s="4">
        <f t="shared" si="0"/>
        <v>8.4</v>
      </c>
      <c r="K11" s="101"/>
      <c r="L11" s="7">
        <v>2.2000000000000002</v>
      </c>
      <c r="M11" s="6">
        <v>2.6</v>
      </c>
      <c r="N11" s="5">
        <v>2</v>
      </c>
      <c r="O11" s="4">
        <f t="shared" si="1"/>
        <v>6.8000000000000007</v>
      </c>
      <c r="P11" s="101"/>
      <c r="Q11" s="7">
        <v>2.9</v>
      </c>
      <c r="R11" s="6">
        <v>2.9</v>
      </c>
      <c r="S11" s="5">
        <v>2.8</v>
      </c>
      <c r="T11" s="4">
        <f t="shared" si="2"/>
        <v>8.6</v>
      </c>
      <c r="U11" s="101"/>
      <c r="V11" s="7">
        <v>1.8</v>
      </c>
      <c r="W11" s="8">
        <v>1</v>
      </c>
      <c r="X11" s="4">
        <f t="shared" si="3"/>
        <v>2.8</v>
      </c>
      <c r="Y11" s="101"/>
      <c r="Z11" s="7"/>
      <c r="AA11" s="6"/>
      <c r="AB11" s="6"/>
      <c r="AC11" s="6"/>
      <c r="AD11" s="6"/>
      <c r="AE11" s="6"/>
      <c r="AF11" s="5"/>
      <c r="AG11" s="4">
        <f t="shared" si="4"/>
        <v>0</v>
      </c>
      <c r="AH11" s="101"/>
      <c r="AI11" s="3">
        <f t="shared" si="5"/>
        <v>26.6</v>
      </c>
      <c r="AJ11" s="104"/>
      <c r="AK11" s="107"/>
      <c r="AL11" s="88"/>
      <c r="AN11" s="27"/>
    </row>
    <row r="12" spans="1:47" ht="30" customHeight="1" thickBot="1" x14ac:dyDescent="0.3">
      <c r="A12" s="108">
        <v>3</v>
      </c>
      <c r="B12" s="111" t="s">
        <v>69</v>
      </c>
      <c r="C12" s="111" t="s">
        <v>60</v>
      </c>
      <c r="D12" s="111" t="s">
        <v>64</v>
      </c>
      <c r="E12" s="31" t="s">
        <v>130</v>
      </c>
      <c r="F12" s="20">
        <v>2.5</v>
      </c>
      <c r="G12" s="17">
        <v>1.5</v>
      </c>
      <c r="H12" s="17">
        <v>2.5</v>
      </c>
      <c r="I12" s="17">
        <v>1</v>
      </c>
      <c r="J12" s="4">
        <f t="shared" si="0"/>
        <v>7.5</v>
      </c>
      <c r="K12" s="99">
        <f>(J12+J13+J14)/3</f>
        <v>8</v>
      </c>
      <c r="L12" s="18">
        <v>2.4</v>
      </c>
      <c r="M12" s="17">
        <v>1.8</v>
      </c>
      <c r="N12" s="16">
        <v>2</v>
      </c>
      <c r="O12" s="10">
        <f t="shared" si="1"/>
        <v>6.2</v>
      </c>
      <c r="P12" s="99">
        <f>(O12+O13+O14)/3</f>
        <v>6.7333333333333343</v>
      </c>
      <c r="Q12" s="18">
        <v>2.6</v>
      </c>
      <c r="R12" s="17">
        <v>2.4</v>
      </c>
      <c r="S12" s="16">
        <v>2.4</v>
      </c>
      <c r="T12" s="10">
        <f t="shared" si="2"/>
        <v>7.4</v>
      </c>
      <c r="U12" s="99">
        <f>(T12+T13+T14)/3</f>
        <v>8.2000000000000011</v>
      </c>
      <c r="V12" s="18">
        <v>2</v>
      </c>
      <c r="W12" s="19">
        <v>1</v>
      </c>
      <c r="X12" s="4">
        <f t="shared" si="3"/>
        <v>3</v>
      </c>
      <c r="Y12" s="99">
        <f>(X12+X13+X14)/3</f>
        <v>2.9333333333333336</v>
      </c>
      <c r="Z12" s="18"/>
      <c r="AA12" s="17"/>
      <c r="AB12" s="17"/>
      <c r="AC12" s="17"/>
      <c r="AD12" s="17"/>
      <c r="AE12" s="17"/>
      <c r="AF12" s="16"/>
      <c r="AG12" s="10">
        <f t="shared" si="4"/>
        <v>0</v>
      </c>
      <c r="AH12" s="99">
        <f>(AG12+AG13+AG14)/3</f>
        <v>0</v>
      </c>
      <c r="AI12" s="3">
        <f t="shared" si="5"/>
        <v>24.1</v>
      </c>
      <c r="AJ12" s="102">
        <f>(K12+P12+U12+Y12)-AH12</f>
        <v>25.866666666666671</v>
      </c>
      <c r="AK12" s="105" t="str">
        <f t="shared" ref="AK12" si="7">IF(AJ12&gt;=26,"отлично",IF(AJ12&gt;=22.5,"очень хорошо",IF(AJ12&gt;=18,"хорошо",IF(AJ12&gt;=15,"удовлетворительно",IF(AJ12&gt;=0,"недостаточно","недостаточно")))))</f>
        <v>очень хорошо</v>
      </c>
      <c r="AL12" s="86">
        <v>10</v>
      </c>
      <c r="AN12" s="27"/>
    </row>
    <row r="13" spans="1:47" ht="30" customHeight="1" thickBot="1" x14ac:dyDescent="0.3">
      <c r="A13" s="109"/>
      <c r="B13" s="112"/>
      <c r="C13" s="112"/>
      <c r="D13" s="112"/>
      <c r="E13" s="31" t="s">
        <v>131</v>
      </c>
      <c r="F13" s="15">
        <v>2.6</v>
      </c>
      <c r="G13" s="12">
        <v>1.8</v>
      </c>
      <c r="H13" s="12">
        <v>2.7</v>
      </c>
      <c r="I13" s="12">
        <v>1</v>
      </c>
      <c r="J13" s="4">
        <f t="shared" si="0"/>
        <v>8.1000000000000014</v>
      </c>
      <c r="K13" s="100"/>
      <c r="L13" s="13">
        <v>3.4</v>
      </c>
      <c r="M13" s="12">
        <v>3</v>
      </c>
      <c r="N13" s="11">
        <v>2</v>
      </c>
      <c r="O13" s="10">
        <f t="shared" si="1"/>
        <v>8.4</v>
      </c>
      <c r="P13" s="100"/>
      <c r="Q13" s="13">
        <v>3</v>
      </c>
      <c r="R13" s="12">
        <v>2.7</v>
      </c>
      <c r="S13" s="11">
        <v>2.9</v>
      </c>
      <c r="T13" s="10">
        <f t="shared" si="2"/>
        <v>8.6</v>
      </c>
      <c r="U13" s="100"/>
      <c r="V13" s="13">
        <v>2</v>
      </c>
      <c r="W13" s="14">
        <v>1</v>
      </c>
      <c r="X13" s="4">
        <f t="shared" si="3"/>
        <v>3</v>
      </c>
      <c r="Y13" s="100"/>
      <c r="Z13" s="13"/>
      <c r="AA13" s="12"/>
      <c r="AB13" s="12"/>
      <c r="AC13" s="12"/>
      <c r="AD13" s="12"/>
      <c r="AE13" s="12"/>
      <c r="AF13" s="11"/>
      <c r="AG13" s="10">
        <f t="shared" si="4"/>
        <v>0</v>
      </c>
      <c r="AH13" s="100"/>
      <c r="AI13" s="3">
        <f t="shared" si="5"/>
        <v>28.1</v>
      </c>
      <c r="AJ13" s="103"/>
      <c r="AK13" s="106"/>
      <c r="AL13" s="87"/>
      <c r="AN13" s="27"/>
    </row>
    <row r="14" spans="1:47" ht="30" customHeight="1" thickBot="1" x14ac:dyDescent="0.3">
      <c r="A14" s="110"/>
      <c r="B14" s="112"/>
      <c r="C14" s="112"/>
      <c r="D14" s="112"/>
      <c r="E14" s="32" t="s">
        <v>132</v>
      </c>
      <c r="F14" s="9">
        <v>2.8</v>
      </c>
      <c r="G14" s="6">
        <v>1.8</v>
      </c>
      <c r="H14" s="6">
        <v>2.8</v>
      </c>
      <c r="I14" s="6">
        <v>1</v>
      </c>
      <c r="J14" s="4">
        <f t="shared" si="0"/>
        <v>8.3999999999999986</v>
      </c>
      <c r="K14" s="101"/>
      <c r="L14" s="7">
        <v>2.4</v>
      </c>
      <c r="M14" s="6">
        <v>1.4</v>
      </c>
      <c r="N14" s="5">
        <v>1.8</v>
      </c>
      <c r="O14" s="4">
        <f t="shared" si="1"/>
        <v>5.6</v>
      </c>
      <c r="P14" s="101"/>
      <c r="Q14" s="7">
        <v>3</v>
      </c>
      <c r="R14" s="6">
        <v>2.8</v>
      </c>
      <c r="S14" s="5">
        <v>2.8</v>
      </c>
      <c r="T14" s="4">
        <f t="shared" si="2"/>
        <v>8.6</v>
      </c>
      <c r="U14" s="101"/>
      <c r="V14" s="7">
        <v>1.8</v>
      </c>
      <c r="W14" s="8">
        <v>1</v>
      </c>
      <c r="X14" s="4">
        <f t="shared" si="3"/>
        <v>2.8</v>
      </c>
      <c r="Y14" s="101"/>
      <c r="Z14" s="7"/>
      <c r="AA14" s="6"/>
      <c r="AB14" s="6"/>
      <c r="AC14" s="6"/>
      <c r="AD14" s="6"/>
      <c r="AE14" s="6"/>
      <c r="AF14" s="5"/>
      <c r="AG14" s="4">
        <f t="shared" si="4"/>
        <v>0</v>
      </c>
      <c r="AH14" s="101"/>
      <c r="AI14" s="3">
        <f t="shared" si="5"/>
        <v>25.4</v>
      </c>
      <c r="AJ14" s="104"/>
      <c r="AK14" s="107"/>
      <c r="AL14" s="88"/>
      <c r="AN14" s="27"/>
    </row>
    <row r="15" spans="1:47" ht="30" customHeight="1" thickBot="1" x14ac:dyDescent="0.3">
      <c r="A15" s="86">
        <v>4</v>
      </c>
      <c r="B15" s="111" t="s">
        <v>70</v>
      </c>
      <c r="C15" s="111" t="s">
        <v>43</v>
      </c>
      <c r="D15" s="113" t="s">
        <v>56</v>
      </c>
      <c r="E15" s="31" t="s">
        <v>130</v>
      </c>
      <c r="F15" s="20">
        <v>2.7</v>
      </c>
      <c r="G15" s="17">
        <v>1.8</v>
      </c>
      <c r="H15" s="17">
        <v>2.8</v>
      </c>
      <c r="I15" s="17">
        <v>1</v>
      </c>
      <c r="J15" s="4">
        <f t="shared" si="0"/>
        <v>8.3000000000000007</v>
      </c>
      <c r="K15" s="99">
        <f>(J15+J16+J17)/3</f>
        <v>8.4333333333333318</v>
      </c>
      <c r="L15" s="18">
        <v>3.2</v>
      </c>
      <c r="M15" s="17">
        <v>3</v>
      </c>
      <c r="N15" s="16">
        <v>2</v>
      </c>
      <c r="O15" s="10">
        <f t="shared" si="1"/>
        <v>8.1999999999999993</v>
      </c>
      <c r="P15" s="99">
        <f>(O15+O16+O17)/3</f>
        <v>8.0666666666666664</v>
      </c>
      <c r="Q15" s="18">
        <v>2.8</v>
      </c>
      <c r="R15" s="17">
        <v>2.7</v>
      </c>
      <c r="S15" s="16">
        <v>2.7</v>
      </c>
      <c r="T15" s="10">
        <f t="shared" si="2"/>
        <v>8.1999999999999993</v>
      </c>
      <c r="U15" s="99">
        <f>(T15+T16+T17)/3</f>
        <v>8.3999999999999986</v>
      </c>
      <c r="V15" s="18">
        <v>2</v>
      </c>
      <c r="W15" s="19">
        <v>1</v>
      </c>
      <c r="X15" s="4">
        <f t="shared" si="3"/>
        <v>3</v>
      </c>
      <c r="Y15" s="99">
        <f>(X15+X16+X17)/3</f>
        <v>2.9333333333333336</v>
      </c>
      <c r="Z15" s="18"/>
      <c r="AA15" s="17"/>
      <c r="AB15" s="17"/>
      <c r="AC15" s="17"/>
      <c r="AD15" s="17"/>
      <c r="AE15" s="17"/>
      <c r="AF15" s="16"/>
      <c r="AG15" s="10">
        <f t="shared" si="4"/>
        <v>0</v>
      </c>
      <c r="AH15" s="99">
        <f>(AG15+AG16+AG17)/3</f>
        <v>0</v>
      </c>
      <c r="AI15" s="3">
        <f t="shared" si="5"/>
        <v>27.7</v>
      </c>
      <c r="AJ15" s="102">
        <f>(K15+P15+U15+Y15)-AH15</f>
        <v>27.833333333333332</v>
      </c>
      <c r="AK15" s="105" t="str">
        <f t="shared" ref="AK15" si="8">IF(AJ15&gt;=26,"отлично",IF(AJ15&gt;=22.5,"очень хорошо",IF(AJ15&gt;=18,"хорошо",IF(AJ15&gt;=15,"удовлетворительно",IF(AJ15&gt;=0,"недостаточно","недостаточно")))))</f>
        <v>отлично</v>
      </c>
      <c r="AL15" s="86">
        <v>5</v>
      </c>
      <c r="AN15" s="27"/>
    </row>
    <row r="16" spans="1:47" ht="30" customHeight="1" thickBot="1" x14ac:dyDescent="0.3">
      <c r="A16" s="87"/>
      <c r="B16" s="112"/>
      <c r="C16" s="112"/>
      <c r="D16" s="114"/>
      <c r="E16" s="31" t="s">
        <v>131</v>
      </c>
      <c r="F16" s="15">
        <v>2.7</v>
      </c>
      <c r="G16" s="12">
        <v>1.9</v>
      </c>
      <c r="H16" s="12">
        <v>2.8</v>
      </c>
      <c r="I16" s="12">
        <v>1</v>
      </c>
      <c r="J16" s="4">
        <f t="shared" si="0"/>
        <v>8.3999999999999986</v>
      </c>
      <c r="K16" s="100"/>
      <c r="L16" s="13">
        <v>4</v>
      </c>
      <c r="M16" s="12">
        <v>3</v>
      </c>
      <c r="N16" s="11">
        <v>2</v>
      </c>
      <c r="O16" s="10">
        <f t="shared" si="1"/>
        <v>9</v>
      </c>
      <c r="P16" s="100"/>
      <c r="Q16" s="13">
        <v>2.8</v>
      </c>
      <c r="R16" s="12">
        <v>2.8</v>
      </c>
      <c r="S16" s="11">
        <v>2.8</v>
      </c>
      <c r="T16" s="10">
        <f t="shared" si="2"/>
        <v>8.3999999999999986</v>
      </c>
      <c r="U16" s="100"/>
      <c r="V16" s="13">
        <v>2</v>
      </c>
      <c r="W16" s="14">
        <v>1</v>
      </c>
      <c r="X16" s="4">
        <f t="shared" si="3"/>
        <v>3</v>
      </c>
      <c r="Y16" s="100"/>
      <c r="Z16" s="13"/>
      <c r="AA16" s="12"/>
      <c r="AB16" s="12"/>
      <c r="AC16" s="12"/>
      <c r="AD16" s="12"/>
      <c r="AE16" s="12"/>
      <c r="AF16" s="11"/>
      <c r="AG16" s="10">
        <f t="shared" si="4"/>
        <v>0</v>
      </c>
      <c r="AH16" s="100"/>
      <c r="AI16" s="3">
        <f t="shared" si="5"/>
        <v>28.799999999999997</v>
      </c>
      <c r="AJ16" s="103"/>
      <c r="AK16" s="106"/>
      <c r="AL16" s="87"/>
      <c r="AN16" s="27"/>
    </row>
    <row r="17" spans="1:40" ht="30" customHeight="1" thickBot="1" x14ac:dyDescent="0.3">
      <c r="A17" s="87"/>
      <c r="B17" s="112"/>
      <c r="C17" s="112"/>
      <c r="D17" s="114"/>
      <c r="E17" s="32" t="s">
        <v>132</v>
      </c>
      <c r="F17" s="9">
        <v>2.8</v>
      </c>
      <c r="G17" s="6">
        <v>2</v>
      </c>
      <c r="H17" s="6">
        <v>2.8</v>
      </c>
      <c r="I17" s="6">
        <v>1</v>
      </c>
      <c r="J17" s="4">
        <f t="shared" si="0"/>
        <v>8.6</v>
      </c>
      <c r="K17" s="101"/>
      <c r="L17" s="7">
        <v>2.6</v>
      </c>
      <c r="M17" s="6">
        <v>2.6</v>
      </c>
      <c r="N17" s="5">
        <v>1.8</v>
      </c>
      <c r="O17" s="4">
        <f t="shared" si="1"/>
        <v>7</v>
      </c>
      <c r="P17" s="101"/>
      <c r="Q17" s="7">
        <v>2.9</v>
      </c>
      <c r="R17" s="6">
        <v>2.8</v>
      </c>
      <c r="S17" s="5">
        <v>2.9</v>
      </c>
      <c r="T17" s="4">
        <f t="shared" si="2"/>
        <v>8.6</v>
      </c>
      <c r="U17" s="101"/>
      <c r="V17" s="7">
        <v>1.9</v>
      </c>
      <c r="W17" s="8">
        <v>0.9</v>
      </c>
      <c r="X17" s="4">
        <f t="shared" si="3"/>
        <v>2.8</v>
      </c>
      <c r="Y17" s="101"/>
      <c r="Z17" s="7"/>
      <c r="AA17" s="6"/>
      <c r="AB17" s="6"/>
      <c r="AC17" s="6"/>
      <c r="AD17" s="6"/>
      <c r="AE17" s="6"/>
      <c r="AF17" s="5"/>
      <c r="AG17" s="4">
        <f t="shared" si="4"/>
        <v>0</v>
      </c>
      <c r="AH17" s="101"/>
      <c r="AI17" s="3">
        <f t="shared" si="5"/>
        <v>27</v>
      </c>
      <c r="AJ17" s="104"/>
      <c r="AK17" s="107"/>
      <c r="AL17" s="88"/>
      <c r="AN17" s="27"/>
    </row>
    <row r="18" spans="1:40" ht="30" customHeight="1" thickBot="1" x14ac:dyDescent="0.3">
      <c r="A18" s="108">
        <v>5</v>
      </c>
      <c r="B18" s="111" t="s">
        <v>71</v>
      </c>
      <c r="C18" s="111" t="s">
        <v>48</v>
      </c>
      <c r="D18" s="113" t="s">
        <v>49</v>
      </c>
      <c r="E18" s="31" t="s">
        <v>130</v>
      </c>
      <c r="F18" s="20">
        <v>2.7</v>
      </c>
      <c r="G18" s="17">
        <v>1.8</v>
      </c>
      <c r="H18" s="17">
        <v>2.8</v>
      </c>
      <c r="I18" s="17">
        <v>1</v>
      </c>
      <c r="J18" s="4">
        <f t="shared" si="0"/>
        <v>8.3000000000000007</v>
      </c>
      <c r="K18" s="99">
        <f>(J18+J19+J20)/3</f>
        <v>8.0000000000000018</v>
      </c>
      <c r="L18" s="18">
        <v>3.4</v>
      </c>
      <c r="M18" s="17">
        <v>3</v>
      </c>
      <c r="N18" s="16">
        <v>2</v>
      </c>
      <c r="O18" s="10">
        <f t="shared" si="1"/>
        <v>8.4</v>
      </c>
      <c r="P18" s="99">
        <f>(O18+O19+O20)/3</f>
        <v>7.3666666666666663</v>
      </c>
      <c r="Q18" s="18">
        <v>2.8</v>
      </c>
      <c r="R18" s="17">
        <v>2.7</v>
      </c>
      <c r="S18" s="16">
        <v>2.8</v>
      </c>
      <c r="T18" s="10">
        <f t="shared" si="2"/>
        <v>8.3000000000000007</v>
      </c>
      <c r="U18" s="99">
        <f>(T18+T19+T20)/3</f>
        <v>8.1333333333333346</v>
      </c>
      <c r="V18" s="18">
        <v>2</v>
      </c>
      <c r="W18" s="19">
        <v>1</v>
      </c>
      <c r="X18" s="4">
        <f t="shared" si="3"/>
        <v>3</v>
      </c>
      <c r="Y18" s="99">
        <f>(X18+X19+X20)/3</f>
        <v>2.8333333333333335</v>
      </c>
      <c r="Z18" s="18"/>
      <c r="AA18" s="17"/>
      <c r="AB18" s="17"/>
      <c r="AC18" s="17"/>
      <c r="AD18" s="17"/>
      <c r="AE18" s="17"/>
      <c r="AF18" s="16"/>
      <c r="AG18" s="10">
        <f t="shared" si="4"/>
        <v>0</v>
      </c>
      <c r="AH18" s="99">
        <f>(AG18+AG19+AG20)/3</f>
        <v>0</v>
      </c>
      <c r="AI18" s="3">
        <f t="shared" si="5"/>
        <v>28.000000000000004</v>
      </c>
      <c r="AJ18" s="102">
        <f>(K18+P18+U18+Y18)-AH18</f>
        <v>26.333333333333332</v>
      </c>
      <c r="AK18" s="105" t="str">
        <f t="shared" ref="AK18" si="9">IF(AJ18&gt;=26,"отлично",IF(AJ18&gt;=22.5,"очень хорошо",IF(AJ18&gt;=18,"хорошо",IF(AJ18&gt;=15,"удовлетворительно",IF(AJ18&gt;=0,"недостаточно","недостаточно")))))</f>
        <v>отлично</v>
      </c>
      <c r="AL18" s="86">
        <v>9</v>
      </c>
      <c r="AN18" s="27"/>
    </row>
    <row r="19" spans="1:40" ht="30" customHeight="1" thickBot="1" x14ac:dyDescent="0.3">
      <c r="A19" s="109"/>
      <c r="B19" s="112"/>
      <c r="C19" s="112"/>
      <c r="D19" s="114"/>
      <c r="E19" s="31" t="s">
        <v>131</v>
      </c>
      <c r="F19" s="15">
        <v>2.6</v>
      </c>
      <c r="G19" s="12">
        <v>1.8</v>
      </c>
      <c r="H19" s="12">
        <v>2.5</v>
      </c>
      <c r="I19" s="12">
        <v>1</v>
      </c>
      <c r="J19" s="4">
        <f t="shared" si="0"/>
        <v>7.9</v>
      </c>
      <c r="K19" s="100"/>
      <c r="L19" s="13">
        <v>3</v>
      </c>
      <c r="M19" s="12">
        <v>3</v>
      </c>
      <c r="N19" s="11">
        <v>2</v>
      </c>
      <c r="O19" s="10">
        <f t="shared" si="1"/>
        <v>8</v>
      </c>
      <c r="P19" s="100"/>
      <c r="Q19" s="13">
        <v>2.7</v>
      </c>
      <c r="R19" s="12">
        <v>2.5</v>
      </c>
      <c r="S19" s="11">
        <v>2.8</v>
      </c>
      <c r="T19" s="10">
        <f t="shared" si="2"/>
        <v>8</v>
      </c>
      <c r="U19" s="100"/>
      <c r="V19" s="13">
        <v>2</v>
      </c>
      <c r="W19" s="14">
        <v>1</v>
      </c>
      <c r="X19" s="4">
        <f t="shared" si="3"/>
        <v>3</v>
      </c>
      <c r="Y19" s="100"/>
      <c r="Z19" s="13"/>
      <c r="AA19" s="12"/>
      <c r="AB19" s="12"/>
      <c r="AC19" s="12"/>
      <c r="AD19" s="12"/>
      <c r="AE19" s="12"/>
      <c r="AF19" s="11"/>
      <c r="AG19" s="10">
        <f t="shared" si="4"/>
        <v>0</v>
      </c>
      <c r="AH19" s="100"/>
      <c r="AI19" s="3">
        <f t="shared" si="5"/>
        <v>26.9</v>
      </c>
      <c r="AJ19" s="103"/>
      <c r="AK19" s="106"/>
      <c r="AL19" s="87"/>
      <c r="AN19" s="27"/>
    </row>
    <row r="20" spans="1:40" ht="30" customHeight="1" thickBot="1" x14ac:dyDescent="0.3">
      <c r="A20" s="110"/>
      <c r="B20" s="112"/>
      <c r="C20" s="112"/>
      <c r="D20" s="114"/>
      <c r="E20" s="32" t="s">
        <v>132</v>
      </c>
      <c r="F20" s="9">
        <v>2.6</v>
      </c>
      <c r="G20" s="6">
        <v>1.7</v>
      </c>
      <c r="H20" s="6">
        <v>2.7</v>
      </c>
      <c r="I20" s="6">
        <v>0.8</v>
      </c>
      <c r="J20" s="4">
        <f t="shared" si="0"/>
        <v>7.8</v>
      </c>
      <c r="K20" s="101"/>
      <c r="L20" s="7">
        <v>1.8</v>
      </c>
      <c r="M20" s="6">
        <v>2</v>
      </c>
      <c r="N20" s="5">
        <v>1.9</v>
      </c>
      <c r="O20" s="4">
        <f t="shared" si="1"/>
        <v>5.6999999999999993</v>
      </c>
      <c r="P20" s="101"/>
      <c r="Q20" s="7">
        <v>2.7</v>
      </c>
      <c r="R20" s="6">
        <v>2.6</v>
      </c>
      <c r="S20" s="5">
        <v>2.8</v>
      </c>
      <c r="T20" s="4">
        <f t="shared" si="2"/>
        <v>8.1000000000000014</v>
      </c>
      <c r="U20" s="101"/>
      <c r="V20" s="7">
        <v>1.7</v>
      </c>
      <c r="W20" s="8">
        <v>0.8</v>
      </c>
      <c r="X20" s="4">
        <f t="shared" si="3"/>
        <v>2.5</v>
      </c>
      <c r="Y20" s="101"/>
      <c r="Z20" s="7"/>
      <c r="AA20" s="6"/>
      <c r="AB20" s="6"/>
      <c r="AC20" s="6"/>
      <c r="AD20" s="6"/>
      <c r="AE20" s="6"/>
      <c r="AF20" s="5"/>
      <c r="AG20" s="4">
        <f t="shared" si="4"/>
        <v>0</v>
      </c>
      <c r="AH20" s="101"/>
      <c r="AI20" s="3">
        <f t="shared" si="5"/>
        <v>24.1</v>
      </c>
      <c r="AJ20" s="104"/>
      <c r="AK20" s="107"/>
      <c r="AL20" s="88"/>
      <c r="AN20" s="27"/>
    </row>
    <row r="21" spans="1:40" ht="30" customHeight="1" thickBot="1" x14ac:dyDescent="0.3">
      <c r="A21" s="108">
        <v>6</v>
      </c>
      <c r="B21" s="111" t="s">
        <v>72</v>
      </c>
      <c r="C21" s="111" t="s">
        <v>51</v>
      </c>
      <c r="D21" s="113" t="s">
        <v>52</v>
      </c>
      <c r="E21" s="31" t="s">
        <v>130</v>
      </c>
      <c r="F21" s="20">
        <v>2.8</v>
      </c>
      <c r="G21" s="17">
        <v>1.9</v>
      </c>
      <c r="H21" s="17">
        <v>2.7</v>
      </c>
      <c r="I21" s="17">
        <v>1</v>
      </c>
      <c r="J21" s="4">
        <f t="shared" ref="J21:J41" si="10">SUM(F21:I21)</f>
        <v>8.3999999999999986</v>
      </c>
      <c r="K21" s="99">
        <f t="shared" ref="K21" si="11">(J21+J22+J23)/3</f>
        <v>8.2333333333333325</v>
      </c>
      <c r="L21" s="18">
        <v>3.3</v>
      </c>
      <c r="M21" s="17">
        <v>3</v>
      </c>
      <c r="N21" s="16">
        <v>2</v>
      </c>
      <c r="O21" s="10">
        <f t="shared" ref="O21:O41" si="12">SUM(L21:N21)</f>
        <v>8.3000000000000007</v>
      </c>
      <c r="P21" s="99">
        <f t="shared" ref="P21" si="13">(O21+O22+O23)/3</f>
        <v>7.5</v>
      </c>
      <c r="Q21" s="18">
        <v>3</v>
      </c>
      <c r="R21" s="17">
        <v>2.7</v>
      </c>
      <c r="S21" s="16">
        <v>2.8</v>
      </c>
      <c r="T21" s="10">
        <f t="shared" ref="T21:T41" si="14">SUM(Q21:S21)</f>
        <v>8.5</v>
      </c>
      <c r="U21" s="99">
        <f t="shared" ref="U21" si="15">(T21+T22+T23)/3</f>
        <v>8.3000000000000007</v>
      </c>
      <c r="V21" s="18">
        <v>2</v>
      </c>
      <c r="W21" s="19">
        <v>1</v>
      </c>
      <c r="X21" s="4">
        <f t="shared" ref="X21:X41" si="16">SUM(V21:W21)</f>
        <v>3</v>
      </c>
      <c r="Y21" s="99">
        <f t="shared" ref="Y21" si="17">(X21+X22+X23)/3</f>
        <v>2.9333333333333336</v>
      </c>
      <c r="Z21" s="18"/>
      <c r="AA21" s="17">
        <v>0.2</v>
      </c>
      <c r="AB21" s="17"/>
      <c r="AC21" s="17"/>
      <c r="AD21" s="17"/>
      <c r="AE21" s="17"/>
      <c r="AF21" s="16"/>
      <c r="AG21" s="10">
        <f t="shared" ref="AG21:AG41" si="18">SUM(Z21:AF21)</f>
        <v>0.2</v>
      </c>
      <c r="AH21" s="99">
        <f t="shared" ref="AH21" si="19">(AG21+AG22+AG23)/3</f>
        <v>0.16666666666666666</v>
      </c>
      <c r="AI21" s="3">
        <f t="shared" si="5"/>
        <v>28</v>
      </c>
      <c r="AJ21" s="102">
        <f t="shared" ref="AJ21" si="20">(K21+P21+U21+Y21)-AH21</f>
        <v>26.799999999999997</v>
      </c>
      <c r="AK21" s="105" t="str">
        <f t="shared" ref="AK21:AK24" si="21">IF(AJ21&gt;=26,"отлично",IF(AJ21&gt;=22.5,"очень хорошо",IF(AJ21&gt;=18,"хорошо",IF(AJ21&gt;=15,"удовлетворительно",IF(AJ21&gt;=0,"недостаточно","недостаточно")))))</f>
        <v>отлично</v>
      </c>
      <c r="AL21" s="86">
        <v>8</v>
      </c>
      <c r="AN21" s="27"/>
    </row>
    <row r="22" spans="1:40" ht="30" customHeight="1" thickBot="1" x14ac:dyDescent="0.3">
      <c r="A22" s="109"/>
      <c r="B22" s="112"/>
      <c r="C22" s="112"/>
      <c r="D22" s="114"/>
      <c r="E22" s="31" t="s">
        <v>131</v>
      </c>
      <c r="F22" s="15">
        <v>2.6</v>
      </c>
      <c r="G22" s="12">
        <v>1.8</v>
      </c>
      <c r="H22" s="12">
        <v>2.5</v>
      </c>
      <c r="I22" s="12">
        <v>1</v>
      </c>
      <c r="J22" s="4">
        <f t="shared" si="10"/>
        <v>7.9</v>
      </c>
      <c r="K22" s="100"/>
      <c r="L22" s="13">
        <v>3.3</v>
      </c>
      <c r="M22" s="12">
        <v>3</v>
      </c>
      <c r="N22" s="11">
        <v>2</v>
      </c>
      <c r="O22" s="10">
        <f t="shared" si="12"/>
        <v>8.3000000000000007</v>
      </c>
      <c r="P22" s="100"/>
      <c r="Q22" s="13">
        <v>2.8</v>
      </c>
      <c r="R22" s="12">
        <v>2.5</v>
      </c>
      <c r="S22" s="11">
        <v>2.8</v>
      </c>
      <c r="T22" s="10">
        <f t="shared" si="14"/>
        <v>8.1</v>
      </c>
      <c r="U22" s="100"/>
      <c r="V22" s="13">
        <v>2</v>
      </c>
      <c r="W22" s="14">
        <v>1</v>
      </c>
      <c r="X22" s="4">
        <f t="shared" si="16"/>
        <v>3</v>
      </c>
      <c r="Y22" s="100"/>
      <c r="Z22" s="13"/>
      <c r="AA22" s="12">
        <v>0.2</v>
      </c>
      <c r="AB22" s="12"/>
      <c r="AC22" s="12"/>
      <c r="AD22" s="12"/>
      <c r="AE22" s="12"/>
      <c r="AF22" s="11"/>
      <c r="AG22" s="10">
        <f t="shared" si="18"/>
        <v>0.2</v>
      </c>
      <c r="AH22" s="100"/>
      <c r="AI22" s="3">
        <f t="shared" si="5"/>
        <v>27.100000000000005</v>
      </c>
      <c r="AJ22" s="103"/>
      <c r="AK22" s="106"/>
      <c r="AL22" s="87"/>
      <c r="AN22" s="27"/>
    </row>
    <row r="23" spans="1:40" ht="30" customHeight="1" thickBot="1" x14ac:dyDescent="0.3">
      <c r="A23" s="110"/>
      <c r="B23" s="112"/>
      <c r="C23" s="112"/>
      <c r="D23" s="114"/>
      <c r="E23" s="32" t="s">
        <v>132</v>
      </c>
      <c r="F23" s="9">
        <v>2.8</v>
      </c>
      <c r="G23" s="6">
        <v>1.8</v>
      </c>
      <c r="H23" s="6">
        <v>2.8</v>
      </c>
      <c r="I23" s="6">
        <v>1</v>
      </c>
      <c r="J23" s="4">
        <f t="shared" si="10"/>
        <v>8.3999999999999986</v>
      </c>
      <c r="K23" s="101"/>
      <c r="L23" s="7">
        <v>2.4</v>
      </c>
      <c r="M23" s="6">
        <v>1.6</v>
      </c>
      <c r="N23" s="5">
        <v>1.9</v>
      </c>
      <c r="O23" s="4">
        <f t="shared" si="12"/>
        <v>5.9</v>
      </c>
      <c r="P23" s="101"/>
      <c r="Q23" s="7">
        <v>2.8</v>
      </c>
      <c r="R23" s="6">
        <v>2.7</v>
      </c>
      <c r="S23" s="5">
        <v>2.8</v>
      </c>
      <c r="T23" s="4">
        <f t="shared" si="14"/>
        <v>8.3000000000000007</v>
      </c>
      <c r="U23" s="101"/>
      <c r="V23" s="7">
        <v>1.8</v>
      </c>
      <c r="W23" s="8">
        <v>1</v>
      </c>
      <c r="X23" s="4">
        <f t="shared" si="16"/>
        <v>2.8</v>
      </c>
      <c r="Y23" s="101"/>
      <c r="Z23" s="7"/>
      <c r="AA23" s="6">
        <v>0.1</v>
      </c>
      <c r="AB23" s="6"/>
      <c r="AC23" s="6"/>
      <c r="AD23" s="6"/>
      <c r="AE23" s="6"/>
      <c r="AF23" s="5"/>
      <c r="AG23" s="4">
        <f t="shared" si="18"/>
        <v>0.1</v>
      </c>
      <c r="AH23" s="101"/>
      <c r="AI23" s="3">
        <f t="shared" si="5"/>
        <v>25.3</v>
      </c>
      <c r="AJ23" s="104"/>
      <c r="AK23" s="107"/>
      <c r="AL23" s="88"/>
      <c r="AN23" s="27"/>
    </row>
    <row r="24" spans="1:40" ht="30" customHeight="1" thickBot="1" x14ac:dyDescent="0.3">
      <c r="A24" s="108">
        <v>7</v>
      </c>
      <c r="B24" s="111" t="s">
        <v>73</v>
      </c>
      <c r="C24" s="111" t="s">
        <v>46</v>
      </c>
      <c r="D24" s="113" t="s">
        <v>47</v>
      </c>
      <c r="E24" s="31" t="s">
        <v>130</v>
      </c>
      <c r="F24" s="20">
        <v>2.7</v>
      </c>
      <c r="G24" s="17">
        <v>1.8</v>
      </c>
      <c r="H24" s="17">
        <v>2.8</v>
      </c>
      <c r="I24" s="17">
        <v>1</v>
      </c>
      <c r="J24" s="4">
        <f t="shared" si="10"/>
        <v>8.3000000000000007</v>
      </c>
      <c r="K24" s="99">
        <f t="shared" ref="K24" si="22">(J24+J25+J26)/3</f>
        <v>8.4666666666666668</v>
      </c>
      <c r="L24" s="18">
        <v>3.8</v>
      </c>
      <c r="M24" s="17">
        <v>3</v>
      </c>
      <c r="N24" s="16">
        <v>2</v>
      </c>
      <c r="O24" s="10">
        <f t="shared" si="12"/>
        <v>8.8000000000000007</v>
      </c>
      <c r="P24" s="99">
        <f t="shared" ref="P24" si="23">(O24+O25+O26)/3</f>
        <v>8.4333333333333336</v>
      </c>
      <c r="Q24" s="18">
        <v>3</v>
      </c>
      <c r="R24" s="17">
        <v>2.8</v>
      </c>
      <c r="S24" s="16">
        <v>2.8</v>
      </c>
      <c r="T24" s="10">
        <f t="shared" si="14"/>
        <v>8.6</v>
      </c>
      <c r="U24" s="99">
        <f t="shared" ref="U24" si="24">(T24+T25+T26)/3</f>
        <v>8.6666666666666661</v>
      </c>
      <c r="V24" s="18">
        <v>2</v>
      </c>
      <c r="W24" s="19">
        <v>1</v>
      </c>
      <c r="X24" s="4">
        <f t="shared" si="16"/>
        <v>3</v>
      </c>
      <c r="Y24" s="99">
        <f t="shared" ref="Y24" si="25">(X24+X25+X26)/3</f>
        <v>2.9333333333333336</v>
      </c>
      <c r="Z24" s="18"/>
      <c r="AA24" s="17"/>
      <c r="AB24" s="17"/>
      <c r="AC24" s="17"/>
      <c r="AD24" s="17"/>
      <c r="AE24" s="17"/>
      <c r="AF24" s="16"/>
      <c r="AG24" s="10">
        <f t="shared" si="18"/>
        <v>0</v>
      </c>
      <c r="AH24" s="99">
        <f t="shared" ref="AH24" si="26">(AG24+AG25+AG26)/3</f>
        <v>0</v>
      </c>
      <c r="AI24" s="3">
        <f t="shared" si="5"/>
        <v>28.700000000000003</v>
      </c>
      <c r="AJ24" s="102">
        <f t="shared" ref="AJ24" si="27">(K24+P24+U24+Y24)-AH24</f>
        <v>28.499999999999996</v>
      </c>
      <c r="AK24" s="105" t="str">
        <f t="shared" si="21"/>
        <v>отлично</v>
      </c>
      <c r="AL24" s="86">
        <v>4</v>
      </c>
      <c r="AN24" s="27"/>
    </row>
    <row r="25" spans="1:40" ht="30" customHeight="1" thickBot="1" x14ac:dyDescent="0.3">
      <c r="A25" s="109"/>
      <c r="B25" s="112"/>
      <c r="C25" s="112"/>
      <c r="D25" s="114"/>
      <c r="E25" s="31" t="s">
        <v>131</v>
      </c>
      <c r="F25" s="15">
        <v>2.7</v>
      </c>
      <c r="G25" s="12">
        <v>1.9</v>
      </c>
      <c r="H25" s="12">
        <v>2.8</v>
      </c>
      <c r="I25" s="12">
        <v>1</v>
      </c>
      <c r="J25" s="4">
        <f t="shared" si="10"/>
        <v>8.3999999999999986</v>
      </c>
      <c r="K25" s="100"/>
      <c r="L25" s="13">
        <v>4</v>
      </c>
      <c r="M25" s="12">
        <v>3</v>
      </c>
      <c r="N25" s="11">
        <v>2</v>
      </c>
      <c r="O25" s="10">
        <f t="shared" si="12"/>
        <v>9</v>
      </c>
      <c r="P25" s="100"/>
      <c r="Q25" s="13">
        <v>3</v>
      </c>
      <c r="R25" s="12">
        <v>2.8</v>
      </c>
      <c r="S25" s="11">
        <v>2.8</v>
      </c>
      <c r="T25" s="10">
        <f t="shared" si="14"/>
        <v>8.6</v>
      </c>
      <c r="U25" s="100"/>
      <c r="V25" s="13">
        <v>2</v>
      </c>
      <c r="W25" s="14">
        <v>1</v>
      </c>
      <c r="X25" s="4">
        <f t="shared" si="16"/>
        <v>3</v>
      </c>
      <c r="Y25" s="100"/>
      <c r="Z25" s="13"/>
      <c r="AA25" s="12"/>
      <c r="AB25" s="12"/>
      <c r="AC25" s="12"/>
      <c r="AD25" s="12"/>
      <c r="AE25" s="12"/>
      <c r="AF25" s="11"/>
      <c r="AG25" s="10">
        <f t="shared" si="18"/>
        <v>0</v>
      </c>
      <c r="AH25" s="100"/>
      <c r="AI25" s="3">
        <f t="shared" si="5"/>
        <v>29</v>
      </c>
      <c r="AJ25" s="103"/>
      <c r="AK25" s="106"/>
      <c r="AL25" s="87"/>
      <c r="AN25" s="27"/>
    </row>
    <row r="26" spans="1:40" ht="30" customHeight="1" thickBot="1" x14ac:dyDescent="0.3">
      <c r="A26" s="110"/>
      <c r="B26" s="112"/>
      <c r="C26" s="112"/>
      <c r="D26" s="114"/>
      <c r="E26" s="32" t="s">
        <v>132</v>
      </c>
      <c r="F26" s="9">
        <v>3</v>
      </c>
      <c r="G26" s="6">
        <v>1.9</v>
      </c>
      <c r="H26" s="6">
        <v>2.8</v>
      </c>
      <c r="I26" s="6">
        <v>1</v>
      </c>
      <c r="J26" s="4">
        <f t="shared" si="10"/>
        <v>8.6999999999999993</v>
      </c>
      <c r="K26" s="101"/>
      <c r="L26" s="7">
        <v>2.6</v>
      </c>
      <c r="M26" s="6">
        <v>3</v>
      </c>
      <c r="N26" s="5">
        <v>1.9</v>
      </c>
      <c r="O26" s="4">
        <f t="shared" si="12"/>
        <v>7.5</v>
      </c>
      <c r="P26" s="101"/>
      <c r="Q26" s="7">
        <v>2.9</v>
      </c>
      <c r="R26" s="6">
        <v>2.9</v>
      </c>
      <c r="S26" s="5">
        <v>3</v>
      </c>
      <c r="T26" s="4">
        <f t="shared" si="14"/>
        <v>8.8000000000000007</v>
      </c>
      <c r="U26" s="101"/>
      <c r="V26" s="7">
        <v>1.8</v>
      </c>
      <c r="W26" s="8">
        <v>1</v>
      </c>
      <c r="X26" s="4">
        <f t="shared" si="16"/>
        <v>2.8</v>
      </c>
      <c r="Y26" s="101"/>
      <c r="Z26" s="7"/>
      <c r="AA26" s="6"/>
      <c r="AB26" s="6"/>
      <c r="AC26" s="6"/>
      <c r="AD26" s="6"/>
      <c r="AE26" s="6"/>
      <c r="AF26" s="5"/>
      <c r="AG26" s="4">
        <f t="shared" si="18"/>
        <v>0</v>
      </c>
      <c r="AH26" s="101"/>
      <c r="AI26" s="3">
        <f t="shared" si="5"/>
        <v>27.8</v>
      </c>
      <c r="AJ26" s="104"/>
      <c r="AK26" s="107"/>
      <c r="AL26" s="88"/>
      <c r="AN26" s="27"/>
    </row>
    <row r="27" spans="1:40" ht="30" customHeight="1" thickBot="1" x14ac:dyDescent="0.3">
      <c r="A27" s="86">
        <v>8</v>
      </c>
      <c r="B27" s="111" t="s">
        <v>74</v>
      </c>
      <c r="C27" s="111" t="s">
        <v>66</v>
      </c>
      <c r="D27" s="113" t="s">
        <v>79</v>
      </c>
      <c r="E27" s="31" t="s">
        <v>130</v>
      </c>
      <c r="F27" s="20">
        <v>2.2999999999999998</v>
      </c>
      <c r="G27" s="17">
        <v>1.6</v>
      </c>
      <c r="H27" s="17">
        <v>2.2999999999999998</v>
      </c>
      <c r="I27" s="17">
        <v>1</v>
      </c>
      <c r="J27" s="4">
        <f t="shared" si="10"/>
        <v>7.1999999999999993</v>
      </c>
      <c r="K27" s="99">
        <f t="shared" ref="K27" si="28">(J27+J28+J29)/3</f>
        <v>8.0333333333333332</v>
      </c>
      <c r="L27" s="18">
        <v>2.7</v>
      </c>
      <c r="M27" s="17">
        <v>3</v>
      </c>
      <c r="N27" s="16">
        <v>2</v>
      </c>
      <c r="O27" s="10">
        <f t="shared" si="12"/>
        <v>7.7</v>
      </c>
      <c r="P27" s="99">
        <f t="shared" ref="P27" si="29">(O27+O28+O29)/3</f>
        <v>8.1333333333333329</v>
      </c>
      <c r="Q27" s="18">
        <v>2.6</v>
      </c>
      <c r="R27" s="17">
        <v>2.2000000000000002</v>
      </c>
      <c r="S27" s="16">
        <v>2</v>
      </c>
      <c r="T27" s="10">
        <f t="shared" si="14"/>
        <v>6.8000000000000007</v>
      </c>
      <c r="U27" s="99">
        <f t="shared" ref="U27" si="30">(T27+T28+T29)/3</f>
        <v>8.0666666666666682</v>
      </c>
      <c r="V27" s="18">
        <v>2</v>
      </c>
      <c r="W27" s="19">
        <v>1</v>
      </c>
      <c r="X27" s="4">
        <f t="shared" si="16"/>
        <v>3</v>
      </c>
      <c r="Y27" s="99">
        <f t="shared" ref="Y27" si="31">(X27+X28+X29)/3</f>
        <v>2.9666666666666668</v>
      </c>
      <c r="Z27" s="18"/>
      <c r="AA27" s="17"/>
      <c r="AB27" s="17"/>
      <c r="AC27" s="17"/>
      <c r="AD27" s="17"/>
      <c r="AE27" s="17"/>
      <c r="AF27" s="16"/>
      <c r="AG27" s="10">
        <f t="shared" si="18"/>
        <v>0</v>
      </c>
      <c r="AH27" s="99">
        <f t="shared" ref="AH27" si="32">(AG27+AG28+AG29)/3</f>
        <v>0</v>
      </c>
      <c r="AI27" s="3">
        <f t="shared" si="5"/>
        <v>24.7</v>
      </c>
      <c r="AJ27" s="102">
        <f t="shared" ref="AJ27" si="33">(K27+P27+U27+Y27)-AH27</f>
        <v>27.200000000000003</v>
      </c>
      <c r="AK27" s="105" t="str">
        <f>IF(AJ27&gt;=26,"отлично",IF(AJ27&gt;=22.5,"очень хорошо",IF(AJ27&gt;=18,"хорошо",IF(AJ27&gt;=15,"удовлетворительно",IF(AJ27&gt;=0,"недостаточно","недостаточно")))))</f>
        <v>отлично</v>
      </c>
      <c r="AL27" s="86">
        <v>7</v>
      </c>
      <c r="AN27" s="27"/>
    </row>
    <row r="28" spans="1:40" ht="30" customHeight="1" thickBot="1" x14ac:dyDescent="0.3">
      <c r="A28" s="87"/>
      <c r="B28" s="112"/>
      <c r="C28" s="112"/>
      <c r="D28" s="114"/>
      <c r="E28" s="31" t="s">
        <v>131</v>
      </c>
      <c r="F28" s="15">
        <v>2.7</v>
      </c>
      <c r="G28" s="12">
        <v>1.8</v>
      </c>
      <c r="H28" s="12">
        <v>2.8</v>
      </c>
      <c r="I28" s="12">
        <v>1</v>
      </c>
      <c r="J28" s="4">
        <f t="shared" si="10"/>
        <v>8.3000000000000007</v>
      </c>
      <c r="K28" s="100"/>
      <c r="L28" s="13">
        <v>4</v>
      </c>
      <c r="M28" s="12">
        <v>3</v>
      </c>
      <c r="N28" s="11">
        <v>2</v>
      </c>
      <c r="O28" s="10">
        <f t="shared" si="12"/>
        <v>9</v>
      </c>
      <c r="P28" s="100"/>
      <c r="Q28" s="13">
        <v>3</v>
      </c>
      <c r="R28" s="12">
        <v>2.8</v>
      </c>
      <c r="S28" s="11">
        <v>2.8</v>
      </c>
      <c r="T28" s="10">
        <f t="shared" si="14"/>
        <v>8.6</v>
      </c>
      <c r="U28" s="100"/>
      <c r="V28" s="13">
        <v>2</v>
      </c>
      <c r="W28" s="14">
        <v>1</v>
      </c>
      <c r="X28" s="4">
        <f t="shared" si="16"/>
        <v>3</v>
      </c>
      <c r="Y28" s="100"/>
      <c r="Z28" s="13"/>
      <c r="AA28" s="12"/>
      <c r="AB28" s="12"/>
      <c r="AC28" s="12"/>
      <c r="AD28" s="12"/>
      <c r="AE28" s="12"/>
      <c r="AF28" s="11"/>
      <c r="AG28" s="10">
        <f t="shared" si="18"/>
        <v>0</v>
      </c>
      <c r="AH28" s="100"/>
      <c r="AI28" s="3">
        <f t="shared" si="5"/>
        <v>28.9</v>
      </c>
      <c r="AJ28" s="103"/>
      <c r="AK28" s="106"/>
      <c r="AL28" s="87"/>
      <c r="AN28" s="27"/>
    </row>
    <row r="29" spans="1:40" ht="30" customHeight="1" thickBot="1" x14ac:dyDescent="0.3">
      <c r="A29" s="87"/>
      <c r="B29" s="112"/>
      <c r="C29" s="112"/>
      <c r="D29" s="114"/>
      <c r="E29" s="32" t="s">
        <v>132</v>
      </c>
      <c r="F29" s="9">
        <v>3</v>
      </c>
      <c r="G29" s="6">
        <v>1.8</v>
      </c>
      <c r="H29" s="6">
        <v>2.8</v>
      </c>
      <c r="I29" s="6">
        <v>1</v>
      </c>
      <c r="J29" s="4">
        <f t="shared" si="10"/>
        <v>8.6</v>
      </c>
      <c r="K29" s="101"/>
      <c r="L29" s="7">
        <v>3.2</v>
      </c>
      <c r="M29" s="6">
        <v>2.8</v>
      </c>
      <c r="N29" s="5">
        <v>1.7</v>
      </c>
      <c r="O29" s="4">
        <f t="shared" si="12"/>
        <v>7.7</v>
      </c>
      <c r="P29" s="101"/>
      <c r="Q29" s="7">
        <v>2.9</v>
      </c>
      <c r="R29" s="6">
        <v>2.9</v>
      </c>
      <c r="S29" s="5">
        <v>3</v>
      </c>
      <c r="T29" s="4">
        <f t="shared" si="14"/>
        <v>8.8000000000000007</v>
      </c>
      <c r="U29" s="101"/>
      <c r="V29" s="7">
        <v>1.9</v>
      </c>
      <c r="W29" s="8">
        <v>1</v>
      </c>
      <c r="X29" s="4">
        <f t="shared" si="16"/>
        <v>2.9</v>
      </c>
      <c r="Y29" s="101"/>
      <c r="Z29" s="7"/>
      <c r="AA29" s="6"/>
      <c r="AB29" s="6"/>
      <c r="AC29" s="6"/>
      <c r="AD29" s="6"/>
      <c r="AE29" s="6"/>
      <c r="AF29" s="5"/>
      <c r="AG29" s="4">
        <f t="shared" si="18"/>
        <v>0</v>
      </c>
      <c r="AH29" s="101"/>
      <c r="AI29" s="3">
        <f t="shared" si="5"/>
        <v>28</v>
      </c>
      <c r="AJ29" s="104"/>
      <c r="AK29" s="107"/>
      <c r="AL29" s="88"/>
      <c r="AN29" s="27"/>
    </row>
    <row r="30" spans="1:40" ht="30" customHeight="1" thickBot="1" x14ac:dyDescent="0.3">
      <c r="A30" s="108">
        <v>9</v>
      </c>
      <c r="B30" s="111" t="s">
        <v>75</v>
      </c>
      <c r="C30" s="111" t="s">
        <v>43</v>
      </c>
      <c r="D30" s="113" t="s">
        <v>53</v>
      </c>
      <c r="E30" s="31" t="s">
        <v>130</v>
      </c>
      <c r="F30" s="20">
        <v>2.8</v>
      </c>
      <c r="G30" s="17">
        <v>1.9</v>
      </c>
      <c r="H30" s="17">
        <v>2.8</v>
      </c>
      <c r="I30" s="17">
        <v>1</v>
      </c>
      <c r="J30" s="4">
        <f t="shared" si="10"/>
        <v>8.5</v>
      </c>
      <c r="K30" s="99">
        <f t="shared" ref="K30" si="34">(J30+J31+J32)/3</f>
        <v>8.6</v>
      </c>
      <c r="L30" s="18">
        <v>4</v>
      </c>
      <c r="M30" s="17">
        <v>3</v>
      </c>
      <c r="N30" s="16">
        <v>2</v>
      </c>
      <c r="O30" s="10">
        <f t="shared" si="12"/>
        <v>9</v>
      </c>
      <c r="P30" s="99">
        <f t="shared" ref="P30" si="35">(O30+O31+O32)/3</f>
        <v>8.5666666666666664</v>
      </c>
      <c r="Q30" s="18">
        <v>3</v>
      </c>
      <c r="R30" s="17">
        <v>2.9</v>
      </c>
      <c r="S30" s="16">
        <v>3</v>
      </c>
      <c r="T30" s="10">
        <f t="shared" si="14"/>
        <v>8.9</v>
      </c>
      <c r="U30" s="99">
        <f t="shared" ref="U30" si="36">(T30+T31+T32)/3</f>
        <v>8.6333333333333329</v>
      </c>
      <c r="V30" s="18">
        <v>2</v>
      </c>
      <c r="W30" s="19">
        <v>1</v>
      </c>
      <c r="X30" s="4">
        <f t="shared" si="16"/>
        <v>3</v>
      </c>
      <c r="Y30" s="99">
        <f t="shared" ref="Y30" si="37">(X30+X31+X32)/3</f>
        <v>2.9666666666666668</v>
      </c>
      <c r="Z30" s="18"/>
      <c r="AA30" s="17"/>
      <c r="AB30" s="17"/>
      <c r="AC30" s="17"/>
      <c r="AD30" s="17"/>
      <c r="AE30" s="17"/>
      <c r="AF30" s="16"/>
      <c r="AG30" s="10">
        <f t="shared" si="18"/>
        <v>0</v>
      </c>
      <c r="AH30" s="99">
        <f t="shared" ref="AH30" si="38">(AG30+AG31+AG32)/3</f>
        <v>0</v>
      </c>
      <c r="AI30" s="3">
        <f t="shared" si="5"/>
        <v>29.4</v>
      </c>
      <c r="AJ30" s="102">
        <f t="shared" ref="AJ30" si="39">(K30+P30+U30+Y30)-AH30</f>
        <v>28.766666666666666</v>
      </c>
      <c r="AK30" s="105" t="str">
        <f t="shared" ref="AK30:AK39" si="40">IF(AJ30&gt;=26,"отлично",IF(AJ30&gt;=22.5,"очень хорошо",IF(AJ30&gt;=18,"хорошо",IF(AJ30&gt;=15,"удовлетворительно",IF(AJ30&gt;=0,"недостаточно","недостаточно")))))</f>
        <v>отлично</v>
      </c>
      <c r="AL30" s="86">
        <v>3</v>
      </c>
      <c r="AN30" s="27"/>
    </row>
    <row r="31" spans="1:40" ht="30" customHeight="1" thickBot="1" x14ac:dyDescent="0.3">
      <c r="A31" s="109"/>
      <c r="B31" s="112"/>
      <c r="C31" s="112"/>
      <c r="D31" s="114"/>
      <c r="E31" s="31" t="s">
        <v>131</v>
      </c>
      <c r="F31" s="15">
        <v>2.8</v>
      </c>
      <c r="G31" s="12">
        <v>1.8</v>
      </c>
      <c r="H31" s="12">
        <v>2.9</v>
      </c>
      <c r="I31" s="12">
        <v>1</v>
      </c>
      <c r="J31" s="4">
        <f t="shared" si="10"/>
        <v>8.5</v>
      </c>
      <c r="K31" s="100"/>
      <c r="L31" s="13">
        <v>4</v>
      </c>
      <c r="M31" s="12">
        <v>3</v>
      </c>
      <c r="N31" s="11">
        <v>2</v>
      </c>
      <c r="O31" s="10">
        <f t="shared" si="12"/>
        <v>9</v>
      </c>
      <c r="P31" s="100"/>
      <c r="Q31" s="13">
        <v>2.9</v>
      </c>
      <c r="R31" s="12">
        <v>2.8</v>
      </c>
      <c r="S31" s="11">
        <v>2.8</v>
      </c>
      <c r="T31" s="10">
        <f t="shared" si="14"/>
        <v>8.5</v>
      </c>
      <c r="U31" s="100"/>
      <c r="V31" s="13">
        <v>2</v>
      </c>
      <c r="W31" s="14">
        <v>1</v>
      </c>
      <c r="X31" s="4">
        <f t="shared" si="16"/>
        <v>3</v>
      </c>
      <c r="Y31" s="100"/>
      <c r="Z31" s="13"/>
      <c r="AA31" s="12"/>
      <c r="AB31" s="12"/>
      <c r="AC31" s="12"/>
      <c r="AD31" s="12"/>
      <c r="AE31" s="12"/>
      <c r="AF31" s="11"/>
      <c r="AG31" s="10">
        <f t="shared" si="18"/>
        <v>0</v>
      </c>
      <c r="AH31" s="100"/>
      <c r="AI31" s="3">
        <f t="shared" si="5"/>
        <v>29</v>
      </c>
      <c r="AJ31" s="103"/>
      <c r="AK31" s="106"/>
      <c r="AL31" s="87"/>
      <c r="AN31" s="27"/>
    </row>
    <row r="32" spans="1:40" ht="30" customHeight="1" thickBot="1" x14ac:dyDescent="0.3">
      <c r="A32" s="110"/>
      <c r="B32" s="112"/>
      <c r="C32" s="112"/>
      <c r="D32" s="114"/>
      <c r="E32" s="32" t="s">
        <v>132</v>
      </c>
      <c r="F32" s="9">
        <v>3</v>
      </c>
      <c r="G32" s="6">
        <v>1.9</v>
      </c>
      <c r="H32" s="6">
        <v>2.9</v>
      </c>
      <c r="I32" s="6">
        <v>1</v>
      </c>
      <c r="J32" s="4">
        <f t="shared" si="10"/>
        <v>8.8000000000000007</v>
      </c>
      <c r="K32" s="101"/>
      <c r="L32" s="7">
        <v>3</v>
      </c>
      <c r="M32" s="6">
        <v>3</v>
      </c>
      <c r="N32" s="5">
        <v>1.7</v>
      </c>
      <c r="O32" s="4">
        <f t="shared" si="12"/>
        <v>7.7</v>
      </c>
      <c r="P32" s="101"/>
      <c r="Q32" s="7">
        <v>2.8</v>
      </c>
      <c r="R32" s="6">
        <v>2.8</v>
      </c>
      <c r="S32" s="5">
        <v>2.9</v>
      </c>
      <c r="T32" s="4">
        <f t="shared" si="14"/>
        <v>8.5</v>
      </c>
      <c r="U32" s="101"/>
      <c r="V32" s="7">
        <v>1.9</v>
      </c>
      <c r="W32" s="8">
        <v>1</v>
      </c>
      <c r="X32" s="4">
        <f t="shared" si="16"/>
        <v>2.9</v>
      </c>
      <c r="Y32" s="101"/>
      <c r="Z32" s="7"/>
      <c r="AA32" s="6"/>
      <c r="AB32" s="6"/>
      <c r="AC32" s="6"/>
      <c r="AD32" s="6"/>
      <c r="AE32" s="6"/>
      <c r="AF32" s="5"/>
      <c r="AG32" s="4">
        <f t="shared" si="18"/>
        <v>0</v>
      </c>
      <c r="AH32" s="101"/>
      <c r="AI32" s="3">
        <f t="shared" si="5"/>
        <v>27.9</v>
      </c>
      <c r="AJ32" s="104"/>
      <c r="AK32" s="107"/>
      <c r="AL32" s="88"/>
      <c r="AN32" s="27"/>
    </row>
    <row r="33" spans="1:40" ht="30" customHeight="1" thickBot="1" x14ac:dyDescent="0.3">
      <c r="A33" s="108">
        <v>10</v>
      </c>
      <c r="B33" s="111" t="s">
        <v>76</v>
      </c>
      <c r="C33" s="111" t="s">
        <v>51</v>
      </c>
      <c r="D33" s="113" t="s">
        <v>80</v>
      </c>
      <c r="E33" s="31" t="s">
        <v>130</v>
      </c>
      <c r="F33" s="20">
        <v>2.5</v>
      </c>
      <c r="G33" s="17">
        <v>1.5</v>
      </c>
      <c r="H33" s="17">
        <v>2.5</v>
      </c>
      <c r="I33" s="17">
        <v>1</v>
      </c>
      <c r="J33" s="4">
        <f t="shared" si="10"/>
        <v>7.5</v>
      </c>
      <c r="K33" s="99">
        <f t="shared" ref="K33" si="41">(J33+J34+J35)/3</f>
        <v>7.7666666666666657</v>
      </c>
      <c r="L33" s="18">
        <v>2.9</v>
      </c>
      <c r="M33" s="17">
        <v>3</v>
      </c>
      <c r="N33" s="16">
        <v>2</v>
      </c>
      <c r="O33" s="10">
        <f t="shared" si="12"/>
        <v>7.9</v>
      </c>
      <c r="P33" s="99">
        <f t="shared" ref="P33" si="42">(O33+O34+O35)/3</f>
        <v>7.0666666666666664</v>
      </c>
      <c r="Q33" s="18">
        <v>2.8</v>
      </c>
      <c r="R33" s="17">
        <v>2.4</v>
      </c>
      <c r="S33" s="16">
        <v>2.4</v>
      </c>
      <c r="T33" s="10">
        <f t="shared" si="14"/>
        <v>7.6</v>
      </c>
      <c r="U33" s="99">
        <f t="shared" ref="U33" si="43">(T33+T34+T35)/3</f>
        <v>7.9333333333333336</v>
      </c>
      <c r="V33" s="18">
        <v>2</v>
      </c>
      <c r="W33" s="19">
        <v>1</v>
      </c>
      <c r="X33" s="4">
        <f t="shared" si="16"/>
        <v>3</v>
      </c>
      <c r="Y33" s="99">
        <f t="shared" ref="Y33" si="44">(X33+X34+X35)/3</f>
        <v>2.9333333333333336</v>
      </c>
      <c r="Z33" s="18"/>
      <c r="AA33" s="17">
        <v>0.1</v>
      </c>
      <c r="AB33" s="17"/>
      <c r="AC33" s="17"/>
      <c r="AD33" s="17"/>
      <c r="AE33" s="17"/>
      <c r="AF33" s="16"/>
      <c r="AG33" s="10">
        <f t="shared" si="18"/>
        <v>0.1</v>
      </c>
      <c r="AH33" s="99">
        <f t="shared" ref="AH33" si="45">(AG33+AG34+AG35)/3</f>
        <v>6.6666666666666666E-2</v>
      </c>
      <c r="AI33" s="3">
        <f t="shared" si="5"/>
        <v>25.9</v>
      </c>
      <c r="AJ33" s="102">
        <f t="shared" ref="AJ33" si="46">(K33+P33+U33+Y33)-AH33</f>
        <v>25.633333333333333</v>
      </c>
      <c r="AK33" s="105" t="str">
        <f t="shared" si="40"/>
        <v>очень хорошо</v>
      </c>
      <c r="AL33" s="86">
        <v>11</v>
      </c>
      <c r="AN33" s="27"/>
    </row>
    <row r="34" spans="1:40" ht="30" customHeight="1" thickBot="1" x14ac:dyDescent="0.3">
      <c r="A34" s="109"/>
      <c r="B34" s="112"/>
      <c r="C34" s="112"/>
      <c r="D34" s="114"/>
      <c r="E34" s="31" t="s">
        <v>131</v>
      </c>
      <c r="F34" s="15">
        <v>2.5</v>
      </c>
      <c r="G34" s="12">
        <v>1.6</v>
      </c>
      <c r="H34" s="12">
        <v>2.5</v>
      </c>
      <c r="I34" s="12">
        <v>1</v>
      </c>
      <c r="J34" s="4">
        <f t="shared" si="10"/>
        <v>7.6</v>
      </c>
      <c r="K34" s="100"/>
      <c r="L34" s="13">
        <v>2.8</v>
      </c>
      <c r="M34" s="12">
        <v>3</v>
      </c>
      <c r="N34" s="11">
        <v>2</v>
      </c>
      <c r="O34" s="10">
        <f t="shared" si="12"/>
        <v>7.8</v>
      </c>
      <c r="P34" s="100"/>
      <c r="Q34" s="13">
        <v>3</v>
      </c>
      <c r="R34" s="12">
        <v>2.5</v>
      </c>
      <c r="S34" s="11">
        <v>2.4</v>
      </c>
      <c r="T34" s="10">
        <f t="shared" si="14"/>
        <v>7.9</v>
      </c>
      <c r="U34" s="100"/>
      <c r="V34" s="13">
        <v>2</v>
      </c>
      <c r="W34" s="14">
        <v>1</v>
      </c>
      <c r="X34" s="4">
        <f t="shared" si="16"/>
        <v>3</v>
      </c>
      <c r="Y34" s="100"/>
      <c r="Z34" s="13"/>
      <c r="AA34" s="12">
        <v>0.1</v>
      </c>
      <c r="AB34" s="12"/>
      <c r="AC34" s="12"/>
      <c r="AD34" s="12"/>
      <c r="AE34" s="12"/>
      <c r="AF34" s="11"/>
      <c r="AG34" s="10">
        <f t="shared" si="18"/>
        <v>0.1</v>
      </c>
      <c r="AH34" s="100"/>
      <c r="AI34" s="3">
        <f t="shared" si="5"/>
        <v>26.199999999999996</v>
      </c>
      <c r="AJ34" s="103"/>
      <c r="AK34" s="106"/>
      <c r="AL34" s="87"/>
      <c r="AN34" s="27"/>
    </row>
    <row r="35" spans="1:40" ht="30" customHeight="1" thickBot="1" x14ac:dyDescent="0.3">
      <c r="A35" s="110"/>
      <c r="B35" s="112"/>
      <c r="C35" s="112"/>
      <c r="D35" s="114"/>
      <c r="E35" s="32" t="s">
        <v>132</v>
      </c>
      <c r="F35" s="9">
        <v>2.8</v>
      </c>
      <c r="G35" s="6">
        <v>1.7</v>
      </c>
      <c r="H35" s="6">
        <v>2.8</v>
      </c>
      <c r="I35" s="6">
        <v>0.9</v>
      </c>
      <c r="J35" s="4">
        <f t="shared" si="10"/>
        <v>8.1999999999999993</v>
      </c>
      <c r="K35" s="101"/>
      <c r="L35" s="7">
        <v>2</v>
      </c>
      <c r="M35" s="6">
        <v>1.8</v>
      </c>
      <c r="N35" s="5">
        <v>1.7</v>
      </c>
      <c r="O35" s="4">
        <f t="shared" si="12"/>
        <v>5.5</v>
      </c>
      <c r="P35" s="101"/>
      <c r="Q35" s="7">
        <v>2.8</v>
      </c>
      <c r="R35" s="6">
        <v>2.8</v>
      </c>
      <c r="S35" s="5">
        <v>2.7</v>
      </c>
      <c r="T35" s="4">
        <f t="shared" si="14"/>
        <v>8.3000000000000007</v>
      </c>
      <c r="U35" s="101"/>
      <c r="V35" s="7">
        <v>1.8</v>
      </c>
      <c r="W35" s="8">
        <v>1</v>
      </c>
      <c r="X35" s="4">
        <f t="shared" si="16"/>
        <v>2.8</v>
      </c>
      <c r="Y35" s="101"/>
      <c r="Z35" s="7"/>
      <c r="AA35" s="6"/>
      <c r="AB35" s="6"/>
      <c r="AC35" s="6"/>
      <c r="AD35" s="6"/>
      <c r="AE35" s="6"/>
      <c r="AF35" s="5"/>
      <c r="AG35" s="4">
        <f t="shared" si="18"/>
        <v>0</v>
      </c>
      <c r="AH35" s="101"/>
      <c r="AI35" s="3">
        <f t="shared" si="5"/>
        <v>24.8</v>
      </c>
      <c r="AJ35" s="104"/>
      <c r="AK35" s="107"/>
      <c r="AL35" s="88"/>
      <c r="AN35" s="27"/>
    </row>
    <row r="36" spans="1:40" ht="30" customHeight="1" thickBot="1" x14ac:dyDescent="0.3">
      <c r="A36" s="108">
        <v>11</v>
      </c>
      <c r="B36" s="111" t="s">
        <v>77</v>
      </c>
      <c r="C36" s="111" t="s">
        <v>43</v>
      </c>
      <c r="D36" s="113" t="s">
        <v>50</v>
      </c>
      <c r="E36" s="31" t="s">
        <v>130</v>
      </c>
      <c r="F36" s="20">
        <v>2.8</v>
      </c>
      <c r="G36" s="17">
        <v>1.9</v>
      </c>
      <c r="H36" s="17">
        <v>2.9</v>
      </c>
      <c r="I36" s="17">
        <v>1</v>
      </c>
      <c r="J36" s="4">
        <f t="shared" si="10"/>
        <v>8.6</v>
      </c>
      <c r="K36" s="99">
        <f t="shared" ref="K36" si="47">(J36+J37+J38)/3</f>
        <v>8.6999999999999993</v>
      </c>
      <c r="L36" s="18">
        <v>4</v>
      </c>
      <c r="M36" s="17">
        <v>3</v>
      </c>
      <c r="N36" s="16">
        <v>2</v>
      </c>
      <c r="O36" s="10">
        <f t="shared" si="12"/>
        <v>9</v>
      </c>
      <c r="P36" s="99">
        <f t="shared" ref="P36" si="48">(O36+O37+O38)/3</f>
        <v>8.6333333333333329</v>
      </c>
      <c r="Q36" s="18">
        <v>3</v>
      </c>
      <c r="R36" s="17">
        <v>2.9</v>
      </c>
      <c r="S36" s="16">
        <v>2.9</v>
      </c>
      <c r="T36" s="10">
        <f t="shared" si="14"/>
        <v>8.8000000000000007</v>
      </c>
      <c r="U36" s="99">
        <f t="shared" ref="U36" si="49">(T36+T37+T38)/3</f>
        <v>8.7666666666666675</v>
      </c>
      <c r="V36" s="18">
        <v>2</v>
      </c>
      <c r="W36" s="19">
        <v>1</v>
      </c>
      <c r="X36" s="4">
        <f t="shared" si="16"/>
        <v>3</v>
      </c>
      <c r="Y36" s="99">
        <f t="shared" ref="Y36" si="50">(X36+X37+X38)/3</f>
        <v>3</v>
      </c>
      <c r="Z36" s="18"/>
      <c r="AA36" s="17"/>
      <c r="AB36" s="17"/>
      <c r="AC36" s="17"/>
      <c r="AD36" s="17"/>
      <c r="AE36" s="17"/>
      <c r="AF36" s="16"/>
      <c r="AG36" s="10">
        <f t="shared" si="18"/>
        <v>0</v>
      </c>
      <c r="AH36" s="99">
        <f t="shared" ref="AH36" si="51">(AG36+AG37+AG38)/3</f>
        <v>0</v>
      </c>
      <c r="AI36" s="3">
        <f t="shared" si="5"/>
        <v>29.400000000000002</v>
      </c>
      <c r="AJ36" s="102">
        <f>(K36+P36+U36+Y36)-AH36</f>
        <v>29.1</v>
      </c>
      <c r="AK36" s="105" t="str">
        <f>IF(AJ36&gt;=26,"отлично",IF(AJ36&gt;=22.5,"очень хорошо",IF(AJ36&gt;=18,"хорошо",IF(AJ36&gt;=15,"удовлетворительно",IF(AJ36&gt;=0,"недостаточно","недостаточно")))))</f>
        <v>отлично</v>
      </c>
      <c r="AL36" s="86">
        <v>1</v>
      </c>
      <c r="AN36" s="27"/>
    </row>
    <row r="37" spans="1:40" ht="30" customHeight="1" thickBot="1" x14ac:dyDescent="0.3">
      <c r="A37" s="109"/>
      <c r="B37" s="112"/>
      <c r="C37" s="112"/>
      <c r="D37" s="114"/>
      <c r="E37" s="31" t="s">
        <v>131</v>
      </c>
      <c r="F37" s="15">
        <v>2.9</v>
      </c>
      <c r="G37" s="12">
        <v>2</v>
      </c>
      <c r="H37" s="12">
        <v>2.9</v>
      </c>
      <c r="I37" s="12">
        <v>1</v>
      </c>
      <c r="J37" s="4">
        <f t="shared" si="10"/>
        <v>8.8000000000000007</v>
      </c>
      <c r="K37" s="100"/>
      <c r="L37" s="13">
        <v>4</v>
      </c>
      <c r="M37" s="12">
        <v>3</v>
      </c>
      <c r="N37" s="11">
        <v>2</v>
      </c>
      <c r="O37" s="10">
        <f t="shared" si="12"/>
        <v>9</v>
      </c>
      <c r="P37" s="100"/>
      <c r="Q37" s="13">
        <v>3</v>
      </c>
      <c r="R37" s="12">
        <v>2.9</v>
      </c>
      <c r="S37" s="11">
        <v>2.8</v>
      </c>
      <c r="T37" s="10">
        <f t="shared" si="14"/>
        <v>8.6999999999999993</v>
      </c>
      <c r="U37" s="100"/>
      <c r="V37" s="13">
        <v>2</v>
      </c>
      <c r="W37" s="14">
        <v>1</v>
      </c>
      <c r="X37" s="4">
        <f t="shared" si="16"/>
        <v>3</v>
      </c>
      <c r="Y37" s="100"/>
      <c r="Z37" s="13"/>
      <c r="AA37" s="12"/>
      <c r="AB37" s="12"/>
      <c r="AC37" s="12"/>
      <c r="AD37" s="12"/>
      <c r="AE37" s="12"/>
      <c r="AF37" s="11"/>
      <c r="AG37" s="10">
        <f t="shared" si="18"/>
        <v>0</v>
      </c>
      <c r="AH37" s="100"/>
      <c r="AI37" s="3">
        <f t="shared" si="5"/>
        <v>29.5</v>
      </c>
      <c r="AJ37" s="103"/>
      <c r="AK37" s="106"/>
      <c r="AL37" s="87"/>
      <c r="AN37" s="27"/>
    </row>
    <row r="38" spans="1:40" ht="30" customHeight="1" thickBot="1" x14ac:dyDescent="0.3">
      <c r="A38" s="110"/>
      <c r="B38" s="112"/>
      <c r="C38" s="112"/>
      <c r="D38" s="114"/>
      <c r="E38" s="32" t="s">
        <v>132</v>
      </c>
      <c r="F38" s="9">
        <v>3</v>
      </c>
      <c r="G38" s="6">
        <v>1.9</v>
      </c>
      <c r="H38" s="6">
        <v>2.8</v>
      </c>
      <c r="I38" s="6">
        <v>1</v>
      </c>
      <c r="J38" s="4">
        <f t="shared" si="10"/>
        <v>8.6999999999999993</v>
      </c>
      <c r="K38" s="101"/>
      <c r="L38" s="56">
        <v>3.2</v>
      </c>
      <c r="M38" s="6">
        <v>2.8</v>
      </c>
      <c r="N38" s="5">
        <v>1.9</v>
      </c>
      <c r="O38" s="4">
        <f t="shared" si="12"/>
        <v>7.9</v>
      </c>
      <c r="P38" s="101"/>
      <c r="Q38" s="7">
        <v>2.9</v>
      </c>
      <c r="R38" s="6">
        <v>3</v>
      </c>
      <c r="S38" s="5">
        <v>2.9</v>
      </c>
      <c r="T38" s="4">
        <f t="shared" si="14"/>
        <v>8.8000000000000007</v>
      </c>
      <c r="U38" s="101"/>
      <c r="V38" s="7">
        <v>2</v>
      </c>
      <c r="W38" s="8">
        <v>1</v>
      </c>
      <c r="X38" s="4">
        <f t="shared" si="16"/>
        <v>3</v>
      </c>
      <c r="Y38" s="101"/>
      <c r="Z38" s="7"/>
      <c r="AA38" s="6"/>
      <c r="AB38" s="6"/>
      <c r="AC38" s="6"/>
      <c r="AD38" s="6"/>
      <c r="AE38" s="6"/>
      <c r="AF38" s="5"/>
      <c r="AG38" s="4">
        <f t="shared" si="18"/>
        <v>0</v>
      </c>
      <c r="AH38" s="101"/>
      <c r="AI38" s="3">
        <f t="shared" si="5"/>
        <v>28.400000000000002</v>
      </c>
      <c r="AJ38" s="104"/>
      <c r="AK38" s="107"/>
      <c r="AL38" s="88"/>
      <c r="AN38" s="27"/>
    </row>
    <row r="39" spans="1:40" ht="30" customHeight="1" thickBot="1" x14ac:dyDescent="0.3">
      <c r="A39" s="86">
        <v>12</v>
      </c>
      <c r="B39" s="111" t="s">
        <v>70</v>
      </c>
      <c r="C39" s="111" t="s">
        <v>43</v>
      </c>
      <c r="D39" s="113" t="s">
        <v>44</v>
      </c>
      <c r="E39" s="31" t="s">
        <v>130</v>
      </c>
      <c r="F39" s="20">
        <v>2.8</v>
      </c>
      <c r="G39" s="17">
        <v>1.8</v>
      </c>
      <c r="H39" s="17">
        <v>2.8</v>
      </c>
      <c r="I39" s="17">
        <v>1</v>
      </c>
      <c r="J39" s="4">
        <f t="shared" si="10"/>
        <v>8.3999999999999986</v>
      </c>
      <c r="K39" s="99">
        <f t="shared" ref="K39" si="52">(J39+J40+J41)/3</f>
        <v>8.5333333333333332</v>
      </c>
      <c r="L39" s="18">
        <v>3.8</v>
      </c>
      <c r="M39" s="17">
        <v>3</v>
      </c>
      <c r="N39" s="16">
        <v>2</v>
      </c>
      <c r="O39" s="10">
        <f t="shared" si="12"/>
        <v>8.8000000000000007</v>
      </c>
      <c r="P39" s="99">
        <f t="shared" ref="P39" si="53">(O39+O40+O41)/3</f>
        <v>8.6666666666666661</v>
      </c>
      <c r="Q39" s="18">
        <v>2.8</v>
      </c>
      <c r="R39" s="17">
        <v>2.8</v>
      </c>
      <c r="S39" s="16">
        <v>3</v>
      </c>
      <c r="T39" s="10">
        <f t="shared" si="14"/>
        <v>8.6</v>
      </c>
      <c r="U39" s="99">
        <f t="shared" ref="U39" si="54">(T39+T40+T41)/3</f>
        <v>8.5666666666666682</v>
      </c>
      <c r="V39" s="18">
        <v>2</v>
      </c>
      <c r="W39" s="19">
        <v>1</v>
      </c>
      <c r="X39" s="4">
        <f t="shared" si="16"/>
        <v>3</v>
      </c>
      <c r="Y39" s="99">
        <f t="shared" ref="Y39" si="55">(X39+X40+X41)/3</f>
        <v>3</v>
      </c>
      <c r="Z39" s="18"/>
      <c r="AA39" s="17"/>
      <c r="AB39" s="17"/>
      <c r="AC39" s="17"/>
      <c r="AD39" s="17"/>
      <c r="AE39" s="17"/>
      <c r="AF39" s="16"/>
      <c r="AG39" s="10">
        <f t="shared" si="18"/>
        <v>0</v>
      </c>
      <c r="AH39" s="99">
        <f t="shared" ref="AH39" si="56">(AG39+AG40+AG41)/3</f>
        <v>0</v>
      </c>
      <c r="AI39" s="3">
        <f t="shared" si="5"/>
        <v>28.799999999999997</v>
      </c>
      <c r="AJ39" s="102">
        <f t="shared" ref="AJ39" si="57">(K39+P39+U39+Y39)-AH39</f>
        <v>28.766666666666666</v>
      </c>
      <c r="AK39" s="105" t="str">
        <f t="shared" si="40"/>
        <v>отлично</v>
      </c>
      <c r="AL39" s="86">
        <v>2</v>
      </c>
      <c r="AN39" s="27"/>
    </row>
    <row r="40" spans="1:40" ht="30" customHeight="1" thickBot="1" x14ac:dyDescent="0.3">
      <c r="A40" s="87"/>
      <c r="B40" s="112"/>
      <c r="C40" s="112"/>
      <c r="D40" s="114"/>
      <c r="E40" s="31" t="s">
        <v>131</v>
      </c>
      <c r="F40" s="57">
        <v>2.8</v>
      </c>
      <c r="G40" s="12">
        <v>1.8</v>
      </c>
      <c r="H40" s="12">
        <v>2.8</v>
      </c>
      <c r="I40" s="12">
        <v>1</v>
      </c>
      <c r="J40" s="4">
        <f t="shared" si="10"/>
        <v>8.3999999999999986</v>
      </c>
      <c r="K40" s="100"/>
      <c r="L40" s="13">
        <v>4</v>
      </c>
      <c r="M40" s="12">
        <v>3</v>
      </c>
      <c r="N40" s="11">
        <v>2</v>
      </c>
      <c r="O40" s="10">
        <f t="shared" si="12"/>
        <v>9</v>
      </c>
      <c r="P40" s="100"/>
      <c r="Q40" s="13">
        <v>3</v>
      </c>
      <c r="R40" s="12">
        <v>2.7</v>
      </c>
      <c r="S40" s="11">
        <v>2.8</v>
      </c>
      <c r="T40" s="10">
        <f t="shared" si="14"/>
        <v>8.5</v>
      </c>
      <c r="U40" s="100"/>
      <c r="V40" s="13">
        <v>2</v>
      </c>
      <c r="W40" s="14">
        <v>1</v>
      </c>
      <c r="X40" s="4">
        <f t="shared" si="16"/>
        <v>3</v>
      </c>
      <c r="Y40" s="100"/>
      <c r="Z40" s="13"/>
      <c r="AA40" s="12"/>
      <c r="AB40" s="12"/>
      <c r="AC40" s="12"/>
      <c r="AD40" s="12"/>
      <c r="AE40" s="12"/>
      <c r="AF40" s="11"/>
      <c r="AG40" s="10">
        <f t="shared" si="18"/>
        <v>0</v>
      </c>
      <c r="AH40" s="100"/>
      <c r="AI40" s="3">
        <f t="shared" si="5"/>
        <v>28.9</v>
      </c>
      <c r="AJ40" s="103"/>
      <c r="AK40" s="106"/>
      <c r="AL40" s="87"/>
      <c r="AN40" s="27"/>
    </row>
    <row r="41" spans="1:40" ht="30" customHeight="1" thickBot="1" x14ac:dyDescent="0.3">
      <c r="A41" s="87"/>
      <c r="B41" s="115"/>
      <c r="C41" s="115"/>
      <c r="D41" s="116"/>
      <c r="E41" s="32" t="s">
        <v>132</v>
      </c>
      <c r="F41" s="9">
        <v>3</v>
      </c>
      <c r="G41" s="6">
        <v>1.9</v>
      </c>
      <c r="H41" s="6">
        <v>2.9</v>
      </c>
      <c r="I41" s="6">
        <v>1</v>
      </c>
      <c r="J41" s="4">
        <f t="shared" si="10"/>
        <v>8.8000000000000007</v>
      </c>
      <c r="K41" s="101"/>
      <c r="L41" s="7">
        <v>3.6</v>
      </c>
      <c r="M41" s="6">
        <v>2.8</v>
      </c>
      <c r="N41" s="5">
        <v>1.8</v>
      </c>
      <c r="O41" s="4">
        <f t="shared" si="12"/>
        <v>8.2000000000000011</v>
      </c>
      <c r="P41" s="101"/>
      <c r="Q41" s="7">
        <v>2.9</v>
      </c>
      <c r="R41" s="6">
        <v>2.8</v>
      </c>
      <c r="S41" s="5">
        <v>2.9</v>
      </c>
      <c r="T41" s="4">
        <f t="shared" si="14"/>
        <v>8.6</v>
      </c>
      <c r="U41" s="101"/>
      <c r="V41" s="7">
        <v>2</v>
      </c>
      <c r="W41" s="8">
        <v>1</v>
      </c>
      <c r="X41" s="4">
        <f t="shared" si="16"/>
        <v>3</v>
      </c>
      <c r="Y41" s="101"/>
      <c r="Z41" s="7"/>
      <c r="AA41" s="6"/>
      <c r="AB41" s="6"/>
      <c r="AC41" s="6"/>
      <c r="AD41" s="6"/>
      <c r="AE41" s="6"/>
      <c r="AF41" s="5"/>
      <c r="AG41" s="4">
        <f t="shared" si="18"/>
        <v>0</v>
      </c>
      <c r="AH41" s="101"/>
      <c r="AI41" s="3">
        <f t="shared" si="5"/>
        <v>28.6</v>
      </c>
      <c r="AJ41" s="104"/>
      <c r="AK41" s="107"/>
      <c r="AL41" s="88"/>
      <c r="AN41" s="27"/>
    </row>
  </sheetData>
  <autoFilter ref="A1:AL5" xr:uid="{817C6A91-23A7-4410-8F1F-CCD3BD7A2FB1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</autoFilter>
  <mergeCells count="188">
    <mergeCell ref="U39:U41"/>
    <mergeCell ref="Y39:Y41"/>
    <mergeCell ref="AH39:AH41"/>
    <mergeCell ref="AJ39:AJ41"/>
    <mergeCell ref="AK39:AK41"/>
    <mergeCell ref="AL39:AL41"/>
    <mergeCell ref="A39:A41"/>
    <mergeCell ref="B39:B41"/>
    <mergeCell ref="C39:C41"/>
    <mergeCell ref="D39:D41"/>
    <mergeCell ref="K39:K41"/>
    <mergeCell ref="P39:P41"/>
    <mergeCell ref="U36:U38"/>
    <mergeCell ref="Y36:Y38"/>
    <mergeCell ref="AH36:AH38"/>
    <mergeCell ref="AJ36:AJ38"/>
    <mergeCell ref="AK36:AK38"/>
    <mergeCell ref="AL36:AL38"/>
    <mergeCell ref="A36:A38"/>
    <mergeCell ref="B36:B38"/>
    <mergeCell ref="C36:C38"/>
    <mergeCell ref="D36:D38"/>
    <mergeCell ref="K36:K38"/>
    <mergeCell ref="P36:P38"/>
    <mergeCell ref="U33:U35"/>
    <mergeCell ref="Y33:Y35"/>
    <mergeCell ref="AH33:AH35"/>
    <mergeCell ref="AJ33:AJ35"/>
    <mergeCell ref="AK33:AK35"/>
    <mergeCell ref="AL33:AL35"/>
    <mergeCell ref="A33:A35"/>
    <mergeCell ref="B33:B35"/>
    <mergeCell ref="C33:C35"/>
    <mergeCell ref="D33:D35"/>
    <mergeCell ref="K33:K35"/>
    <mergeCell ref="P33:P35"/>
    <mergeCell ref="U30:U32"/>
    <mergeCell ref="Y30:Y32"/>
    <mergeCell ref="AH30:AH32"/>
    <mergeCell ref="AJ30:AJ32"/>
    <mergeCell ref="AK30:AK32"/>
    <mergeCell ref="AL30:AL32"/>
    <mergeCell ref="A30:A32"/>
    <mergeCell ref="B30:B32"/>
    <mergeCell ref="C30:C32"/>
    <mergeCell ref="D30:D32"/>
    <mergeCell ref="K30:K32"/>
    <mergeCell ref="P30:P32"/>
    <mergeCell ref="U27:U29"/>
    <mergeCell ref="Y27:Y29"/>
    <mergeCell ref="AH27:AH29"/>
    <mergeCell ref="AJ27:AJ29"/>
    <mergeCell ref="AK27:AK29"/>
    <mergeCell ref="AL27:AL29"/>
    <mergeCell ref="A27:A29"/>
    <mergeCell ref="B27:B29"/>
    <mergeCell ref="C27:C29"/>
    <mergeCell ref="D27:D29"/>
    <mergeCell ref="K27:K29"/>
    <mergeCell ref="P27:P29"/>
    <mergeCell ref="U24:U26"/>
    <mergeCell ref="Y24:Y26"/>
    <mergeCell ref="AH24:AH26"/>
    <mergeCell ref="AJ24:AJ26"/>
    <mergeCell ref="AK24:AK26"/>
    <mergeCell ref="AL24:AL26"/>
    <mergeCell ref="A24:A26"/>
    <mergeCell ref="B24:B26"/>
    <mergeCell ref="C24:C26"/>
    <mergeCell ref="D24:D26"/>
    <mergeCell ref="K24:K26"/>
    <mergeCell ref="P24:P26"/>
    <mergeCell ref="U21:U23"/>
    <mergeCell ref="Y21:Y23"/>
    <mergeCell ref="AH21:AH23"/>
    <mergeCell ref="AJ21:AJ23"/>
    <mergeCell ref="AK21:AK23"/>
    <mergeCell ref="AL21:AL23"/>
    <mergeCell ref="A21:A23"/>
    <mergeCell ref="B21:B23"/>
    <mergeCell ref="C21:C23"/>
    <mergeCell ref="D21:D23"/>
    <mergeCell ref="K21:K23"/>
    <mergeCell ref="P21:P23"/>
    <mergeCell ref="U18:U20"/>
    <mergeCell ref="Y18:Y20"/>
    <mergeCell ref="AH18:AH20"/>
    <mergeCell ref="AJ18:AJ20"/>
    <mergeCell ref="AK18:AK20"/>
    <mergeCell ref="AL18:AL20"/>
    <mergeCell ref="A18:A20"/>
    <mergeCell ref="B18:B20"/>
    <mergeCell ref="C18:C20"/>
    <mergeCell ref="D18:D20"/>
    <mergeCell ref="K18:K20"/>
    <mergeCell ref="P18:P20"/>
    <mergeCell ref="U15:U17"/>
    <mergeCell ref="Y15:Y17"/>
    <mergeCell ref="AH15:AH17"/>
    <mergeCell ref="AJ15:AJ17"/>
    <mergeCell ref="AK15:AK17"/>
    <mergeCell ref="AL15:AL17"/>
    <mergeCell ref="A15:A17"/>
    <mergeCell ref="B15:B17"/>
    <mergeCell ref="C15:C17"/>
    <mergeCell ref="D15:D17"/>
    <mergeCell ref="K15:K17"/>
    <mergeCell ref="P15:P17"/>
    <mergeCell ref="U12:U14"/>
    <mergeCell ref="Y12:Y14"/>
    <mergeCell ref="AH12:AH14"/>
    <mergeCell ref="AJ12:AJ14"/>
    <mergeCell ref="AK12:AK14"/>
    <mergeCell ref="AL12:AL14"/>
    <mergeCell ref="A12:A14"/>
    <mergeCell ref="B12:B14"/>
    <mergeCell ref="C12:C14"/>
    <mergeCell ref="D12:D14"/>
    <mergeCell ref="K12:K14"/>
    <mergeCell ref="P12:P14"/>
    <mergeCell ref="U9:U11"/>
    <mergeCell ref="Y9:Y11"/>
    <mergeCell ref="AH9:AH11"/>
    <mergeCell ref="AJ9:AJ11"/>
    <mergeCell ref="AK9:AK11"/>
    <mergeCell ref="AL9:AL11"/>
    <mergeCell ref="A9:A11"/>
    <mergeCell ref="B9:B11"/>
    <mergeCell ref="C9:C11"/>
    <mergeCell ref="D9:D11"/>
    <mergeCell ref="K9:K11"/>
    <mergeCell ref="P9:P11"/>
    <mergeCell ref="U6:U8"/>
    <mergeCell ref="Y6:Y8"/>
    <mergeCell ref="AH6:AH8"/>
    <mergeCell ref="AJ6:AJ8"/>
    <mergeCell ref="AK6:AK8"/>
    <mergeCell ref="AL6:AL8"/>
    <mergeCell ref="A6:A8"/>
    <mergeCell ref="B6:B8"/>
    <mergeCell ref="C6:C8"/>
    <mergeCell ref="D6:D8"/>
    <mergeCell ref="K6:K8"/>
    <mergeCell ref="P6:P8"/>
    <mergeCell ref="AJ1:AJ5"/>
    <mergeCell ref="AK1:AK5"/>
    <mergeCell ref="AL1:AL5"/>
    <mergeCell ref="F2:K2"/>
    <mergeCell ref="L2:P2"/>
    <mergeCell ref="Q2:U2"/>
    <mergeCell ref="V2:Y2"/>
    <mergeCell ref="Z2:AH2"/>
    <mergeCell ref="AI2:AI5"/>
    <mergeCell ref="F3:F4"/>
    <mergeCell ref="Q3:Q4"/>
    <mergeCell ref="R3:R4"/>
    <mergeCell ref="S3:S4"/>
    <mergeCell ref="T3:T5"/>
    <mergeCell ref="U3:U5"/>
    <mergeCell ref="V3:V4"/>
    <mergeCell ref="K3:K5"/>
    <mergeCell ref="L3:L4"/>
    <mergeCell ref="M3:M4"/>
    <mergeCell ref="N3:N4"/>
    <mergeCell ref="O3:O5"/>
    <mergeCell ref="P3:P5"/>
    <mergeCell ref="AC3:AC4"/>
    <mergeCell ref="AD3:AD4"/>
    <mergeCell ref="A1:A5"/>
    <mergeCell ref="B1:B5"/>
    <mergeCell ref="C1:C5"/>
    <mergeCell ref="D1:D5"/>
    <mergeCell ref="E1:E5"/>
    <mergeCell ref="F1:AI1"/>
    <mergeCell ref="G3:G4"/>
    <mergeCell ref="H3:H4"/>
    <mergeCell ref="I3:I4"/>
    <mergeCell ref="J3:J5"/>
    <mergeCell ref="AE3:AE4"/>
    <mergeCell ref="AF3:AF4"/>
    <mergeCell ref="AG3:AG5"/>
    <mergeCell ref="AH3:AH5"/>
    <mergeCell ref="W3:W4"/>
    <mergeCell ref="X3:X5"/>
    <mergeCell ref="Y3:Y5"/>
    <mergeCell ref="Z3:Z4"/>
    <mergeCell ref="AA3:AA4"/>
    <mergeCell ref="AB3:A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6A91-23A7-4410-8F1F-CCD3BD7A2FB1}">
  <dimension ref="A1:AN62"/>
  <sheetViews>
    <sheetView topLeftCell="A19" zoomScale="70" zoomScaleNormal="70" workbookViewId="0">
      <selection activeCell="AM37" sqref="AM37"/>
    </sheetView>
  </sheetViews>
  <sheetFormatPr defaultColWidth="8.5703125" defaultRowHeight="15" x14ac:dyDescent="0.25"/>
  <cols>
    <col min="1" max="1" width="3.5703125" style="1" customWidth="1"/>
    <col min="2" max="2" width="34.140625" style="2" customWidth="1"/>
    <col min="3" max="3" width="26" style="2" customWidth="1"/>
    <col min="4" max="4" width="25.5703125" style="2" customWidth="1"/>
    <col min="5" max="5" width="18.5703125" style="1" customWidth="1"/>
    <col min="6" max="34" width="7.5703125" style="1" customWidth="1"/>
    <col min="35" max="35" width="10.5703125" style="1" customWidth="1"/>
    <col min="36" max="36" width="8.5703125" style="1"/>
    <col min="37" max="37" width="19.85546875" style="1" customWidth="1"/>
    <col min="38" max="16384" width="8.5703125" style="1"/>
  </cols>
  <sheetData>
    <row r="1" spans="1:40" ht="20.100000000000001" customHeight="1" thickBot="1" x14ac:dyDescent="0.3">
      <c r="A1" s="62" t="s">
        <v>41</v>
      </c>
      <c r="B1" s="64" t="s">
        <v>1</v>
      </c>
      <c r="C1" s="64" t="s">
        <v>40</v>
      </c>
      <c r="D1" s="64" t="s">
        <v>39</v>
      </c>
      <c r="E1" s="64" t="s">
        <v>38</v>
      </c>
      <c r="F1" s="66" t="s">
        <v>37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80" t="s">
        <v>30</v>
      </c>
      <c r="AK1" s="83" t="s">
        <v>0</v>
      </c>
      <c r="AL1" s="86" t="s">
        <v>29</v>
      </c>
    </row>
    <row r="2" spans="1:40" ht="34.5" customHeight="1" thickBot="1" x14ac:dyDescent="0.3">
      <c r="A2" s="63"/>
      <c r="B2" s="65"/>
      <c r="C2" s="65"/>
      <c r="D2" s="65"/>
      <c r="E2" s="65"/>
      <c r="F2" s="89" t="s">
        <v>36</v>
      </c>
      <c r="G2" s="90"/>
      <c r="H2" s="90"/>
      <c r="I2" s="90"/>
      <c r="J2" s="90"/>
      <c r="K2" s="91"/>
      <c r="L2" s="89" t="s">
        <v>35</v>
      </c>
      <c r="M2" s="90"/>
      <c r="N2" s="90"/>
      <c r="O2" s="90"/>
      <c r="P2" s="91"/>
      <c r="Q2" s="66" t="s">
        <v>34</v>
      </c>
      <c r="R2" s="67"/>
      <c r="S2" s="67"/>
      <c r="T2" s="67"/>
      <c r="U2" s="92"/>
      <c r="V2" s="89" t="s">
        <v>33</v>
      </c>
      <c r="W2" s="90"/>
      <c r="X2" s="90"/>
      <c r="Y2" s="91"/>
      <c r="Z2" s="66" t="s">
        <v>32</v>
      </c>
      <c r="AA2" s="67"/>
      <c r="AB2" s="67"/>
      <c r="AC2" s="67"/>
      <c r="AD2" s="67"/>
      <c r="AE2" s="67"/>
      <c r="AF2" s="67"/>
      <c r="AG2" s="67"/>
      <c r="AH2" s="92"/>
      <c r="AI2" s="93" t="s">
        <v>31</v>
      </c>
      <c r="AJ2" s="81"/>
      <c r="AK2" s="84"/>
      <c r="AL2" s="87"/>
    </row>
    <row r="3" spans="1:40" ht="83.25" customHeight="1" x14ac:dyDescent="0.25">
      <c r="A3" s="63"/>
      <c r="B3" s="65"/>
      <c r="C3" s="65"/>
      <c r="D3" s="65"/>
      <c r="E3" s="65"/>
      <c r="F3" s="78" t="s">
        <v>28</v>
      </c>
      <c r="G3" s="68" t="s">
        <v>27</v>
      </c>
      <c r="H3" s="68" t="s">
        <v>26</v>
      </c>
      <c r="I3" s="68" t="s">
        <v>25</v>
      </c>
      <c r="J3" s="70" t="s">
        <v>9</v>
      </c>
      <c r="K3" s="75" t="s">
        <v>8</v>
      </c>
      <c r="L3" s="78" t="s">
        <v>24</v>
      </c>
      <c r="M3" s="68" t="s">
        <v>23</v>
      </c>
      <c r="N3" s="73" t="s">
        <v>22</v>
      </c>
      <c r="O3" s="70" t="s">
        <v>9</v>
      </c>
      <c r="P3" s="75" t="s">
        <v>8</v>
      </c>
      <c r="Q3" s="96" t="s">
        <v>21</v>
      </c>
      <c r="R3" s="68" t="s">
        <v>20</v>
      </c>
      <c r="S3" s="73" t="s">
        <v>19</v>
      </c>
      <c r="T3" s="70" t="s">
        <v>9</v>
      </c>
      <c r="U3" s="75" t="s">
        <v>8</v>
      </c>
      <c r="V3" s="97" t="s">
        <v>18</v>
      </c>
      <c r="W3" s="73" t="s">
        <v>17</v>
      </c>
      <c r="X3" s="70" t="s">
        <v>9</v>
      </c>
      <c r="Y3" s="75" t="s">
        <v>8</v>
      </c>
      <c r="Z3" s="78" t="s">
        <v>16</v>
      </c>
      <c r="AA3" s="68" t="s">
        <v>15</v>
      </c>
      <c r="AB3" s="68" t="s">
        <v>14</v>
      </c>
      <c r="AC3" s="68" t="s">
        <v>13</v>
      </c>
      <c r="AD3" s="68" t="s">
        <v>12</v>
      </c>
      <c r="AE3" s="68" t="s">
        <v>11</v>
      </c>
      <c r="AF3" s="73" t="s">
        <v>10</v>
      </c>
      <c r="AG3" s="70" t="s">
        <v>9</v>
      </c>
      <c r="AH3" s="75" t="s">
        <v>8</v>
      </c>
      <c r="AI3" s="94"/>
      <c r="AJ3" s="81"/>
      <c r="AK3" s="84"/>
      <c r="AL3" s="87"/>
    </row>
    <row r="4" spans="1:40" ht="20.100000000000001" customHeight="1" x14ac:dyDescent="0.25">
      <c r="A4" s="63"/>
      <c r="B4" s="65"/>
      <c r="C4" s="65"/>
      <c r="D4" s="65"/>
      <c r="E4" s="65"/>
      <c r="F4" s="79"/>
      <c r="G4" s="69"/>
      <c r="H4" s="69"/>
      <c r="I4" s="69"/>
      <c r="J4" s="71"/>
      <c r="K4" s="76"/>
      <c r="L4" s="79"/>
      <c r="M4" s="69"/>
      <c r="N4" s="74"/>
      <c r="O4" s="71"/>
      <c r="P4" s="76"/>
      <c r="Q4" s="79"/>
      <c r="R4" s="69"/>
      <c r="S4" s="74"/>
      <c r="T4" s="71"/>
      <c r="U4" s="76"/>
      <c r="V4" s="98"/>
      <c r="W4" s="74"/>
      <c r="X4" s="71"/>
      <c r="Y4" s="76"/>
      <c r="Z4" s="79"/>
      <c r="AA4" s="69"/>
      <c r="AB4" s="69"/>
      <c r="AC4" s="69"/>
      <c r="AD4" s="69"/>
      <c r="AE4" s="69"/>
      <c r="AF4" s="74"/>
      <c r="AG4" s="71"/>
      <c r="AH4" s="76"/>
      <c r="AI4" s="94"/>
      <c r="AJ4" s="81"/>
      <c r="AK4" s="84"/>
      <c r="AL4" s="87"/>
    </row>
    <row r="5" spans="1:40" ht="20.100000000000001" customHeight="1" thickBot="1" x14ac:dyDescent="0.3">
      <c r="A5" s="63"/>
      <c r="B5" s="65"/>
      <c r="C5" s="65"/>
      <c r="D5" s="65"/>
      <c r="E5" s="65"/>
      <c r="F5" s="24">
        <v>3</v>
      </c>
      <c r="G5" s="23">
        <v>2</v>
      </c>
      <c r="H5" s="23">
        <v>3</v>
      </c>
      <c r="I5" s="23">
        <v>1</v>
      </c>
      <c r="J5" s="72"/>
      <c r="K5" s="77"/>
      <c r="L5" s="24">
        <v>4</v>
      </c>
      <c r="M5" s="23">
        <v>3</v>
      </c>
      <c r="N5" s="21">
        <v>2</v>
      </c>
      <c r="O5" s="72"/>
      <c r="P5" s="77"/>
      <c r="Q5" s="24">
        <v>3</v>
      </c>
      <c r="R5" s="23">
        <v>3</v>
      </c>
      <c r="S5" s="21">
        <v>3</v>
      </c>
      <c r="T5" s="72"/>
      <c r="U5" s="77"/>
      <c r="V5" s="26">
        <v>2</v>
      </c>
      <c r="W5" s="25">
        <v>1</v>
      </c>
      <c r="X5" s="72"/>
      <c r="Y5" s="77"/>
      <c r="Z5" s="24" t="s">
        <v>7</v>
      </c>
      <c r="AA5" s="23" t="s">
        <v>6</v>
      </c>
      <c r="AB5" s="22" t="s">
        <v>3</v>
      </c>
      <c r="AC5" s="23" t="s">
        <v>5</v>
      </c>
      <c r="AD5" s="22" t="s">
        <v>4</v>
      </c>
      <c r="AE5" s="22" t="s">
        <v>3</v>
      </c>
      <c r="AF5" s="21" t="s">
        <v>2</v>
      </c>
      <c r="AG5" s="72"/>
      <c r="AH5" s="77"/>
      <c r="AI5" s="95"/>
      <c r="AJ5" s="82"/>
      <c r="AK5" s="85"/>
      <c r="AL5" s="88"/>
    </row>
    <row r="6" spans="1:40" ht="30" customHeight="1" thickBot="1" x14ac:dyDescent="0.3">
      <c r="A6" s="108">
        <v>1</v>
      </c>
      <c r="B6" s="111" t="s">
        <v>81</v>
      </c>
      <c r="C6" s="111" t="s">
        <v>90</v>
      </c>
      <c r="D6" s="111" t="s">
        <v>103</v>
      </c>
      <c r="E6" s="30" t="s">
        <v>129</v>
      </c>
      <c r="F6" s="20">
        <v>2.4</v>
      </c>
      <c r="G6" s="17">
        <v>1.7</v>
      </c>
      <c r="H6" s="17">
        <v>2.6</v>
      </c>
      <c r="I6" s="17">
        <v>0.8</v>
      </c>
      <c r="J6" s="4">
        <f t="shared" ref="J6:J17" si="0">SUM(F6:I6)</f>
        <v>7.4999999999999991</v>
      </c>
      <c r="K6" s="99">
        <f>(J6+J7+J8)/3</f>
        <v>7.8</v>
      </c>
      <c r="L6" s="18">
        <v>3.4</v>
      </c>
      <c r="M6" s="17">
        <v>3</v>
      </c>
      <c r="N6" s="16">
        <v>1.9</v>
      </c>
      <c r="O6" s="10">
        <f t="shared" ref="O6:O17" si="1">SUM(L6:N6)</f>
        <v>8.3000000000000007</v>
      </c>
      <c r="P6" s="99">
        <f>(O6+O7+O8)/3</f>
        <v>8.5333333333333332</v>
      </c>
      <c r="Q6" s="18">
        <v>2.8</v>
      </c>
      <c r="R6" s="17">
        <v>2.7</v>
      </c>
      <c r="S6" s="16">
        <v>2.7</v>
      </c>
      <c r="T6" s="10">
        <f t="shared" ref="T6:T17" si="2">SUM(Q6:S6)</f>
        <v>8.1999999999999993</v>
      </c>
      <c r="U6" s="99">
        <f>(T6+T7+T8)/3</f>
        <v>7.6999999999999993</v>
      </c>
      <c r="V6" s="18">
        <v>2</v>
      </c>
      <c r="W6" s="19">
        <v>0.9</v>
      </c>
      <c r="X6" s="4">
        <f t="shared" ref="X6:X17" si="3">SUM(V6:W6)</f>
        <v>2.9</v>
      </c>
      <c r="Y6" s="99">
        <f>(X6+X7+X8)/3</f>
        <v>2.7999999999999994</v>
      </c>
      <c r="Z6" s="18"/>
      <c r="AA6" s="17"/>
      <c r="AB6" s="17"/>
      <c r="AC6" s="17"/>
      <c r="AD6" s="17"/>
      <c r="AE6" s="17"/>
      <c r="AF6" s="16"/>
      <c r="AG6" s="10">
        <f t="shared" ref="AG6:AG17" si="4">SUM(Z6:AF6)</f>
        <v>0</v>
      </c>
      <c r="AH6" s="99">
        <f>(AG6+AG7+AG8)/3</f>
        <v>0</v>
      </c>
      <c r="AI6" s="3">
        <f t="shared" ref="AI6:AI17" si="5">J6+O6+T6+X6-AG6</f>
        <v>26.9</v>
      </c>
      <c r="AJ6" s="102">
        <f>(K6+P6+U6+Y6)-AH6</f>
        <v>26.833333333333332</v>
      </c>
      <c r="AK6" s="105" t="str">
        <f>IF(AJ6&gt;=26,"отлично",IF(AJ6&gt;=22.5,"очень хорошо",IF(AJ6&gt;=18,"хорошо",IF(AJ6&gt;=15,"удовлетворительно",IF(AJ6&gt;=0,"недостаточно","недостаточно")))))</f>
        <v>отлично</v>
      </c>
      <c r="AL6" s="86">
        <v>8</v>
      </c>
    </row>
    <row r="7" spans="1:40" ht="30" customHeight="1" thickBot="1" x14ac:dyDescent="0.3">
      <c r="A7" s="110"/>
      <c r="B7" s="112"/>
      <c r="C7" s="112"/>
      <c r="D7" s="112"/>
      <c r="E7" s="31" t="s">
        <v>133</v>
      </c>
      <c r="F7" s="15">
        <v>2.8</v>
      </c>
      <c r="G7" s="12">
        <v>1.8</v>
      </c>
      <c r="H7" s="12">
        <v>2.7</v>
      </c>
      <c r="I7" s="12">
        <v>0.8</v>
      </c>
      <c r="J7" s="4">
        <f t="shared" si="0"/>
        <v>8.1</v>
      </c>
      <c r="K7" s="100"/>
      <c r="L7" s="13">
        <v>4</v>
      </c>
      <c r="M7" s="12">
        <v>3</v>
      </c>
      <c r="N7" s="11">
        <v>2</v>
      </c>
      <c r="O7" s="10">
        <f t="shared" si="1"/>
        <v>9</v>
      </c>
      <c r="P7" s="100"/>
      <c r="Q7" s="13">
        <v>2.8</v>
      </c>
      <c r="R7" s="12">
        <v>2.7</v>
      </c>
      <c r="S7" s="11">
        <v>2.6</v>
      </c>
      <c r="T7" s="10">
        <f t="shared" si="2"/>
        <v>8.1</v>
      </c>
      <c r="U7" s="100"/>
      <c r="V7" s="13">
        <v>1.8</v>
      </c>
      <c r="W7" s="14">
        <v>1</v>
      </c>
      <c r="X7" s="4">
        <f t="shared" si="3"/>
        <v>2.8</v>
      </c>
      <c r="Y7" s="100"/>
      <c r="Z7" s="13"/>
      <c r="AA7" s="12"/>
      <c r="AB7" s="12"/>
      <c r="AC7" s="12"/>
      <c r="AD7" s="12"/>
      <c r="AE7" s="12"/>
      <c r="AF7" s="11"/>
      <c r="AG7" s="10">
        <f t="shared" si="4"/>
        <v>0</v>
      </c>
      <c r="AH7" s="100"/>
      <c r="AI7" s="3">
        <f t="shared" si="5"/>
        <v>28.000000000000004</v>
      </c>
      <c r="AJ7" s="103"/>
      <c r="AK7" s="106"/>
      <c r="AL7" s="87"/>
      <c r="AN7" s="27"/>
    </row>
    <row r="8" spans="1:40" ht="30" customHeight="1" thickBot="1" x14ac:dyDescent="0.3">
      <c r="A8" s="117"/>
      <c r="B8" s="115"/>
      <c r="C8" s="115"/>
      <c r="D8" s="115"/>
      <c r="E8" s="29" t="s">
        <v>134</v>
      </c>
      <c r="F8" s="9">
        <v>2.5</v>
      </c>
      <c r="G8" s="6">
        <v>1.7</v>
      </c>
      <c r="H8" s="6">
        <v>2.6</v>
      </c>
      <c r="I8" s="6">
        <v>1</v>
      </c>
      <c r="J8" s="4">
        <f t="shared" si="0"/>
        <v>7.8000000000000007</v>
      </c>
      <c r="K8" s="101"/>
      <c r="L8" s="7">
        <v>3.7</v>
      </c>
      <c r="M8" s="6">
        <v>2.8</v>
      </c>
      <c r="N8" s="5">
        <v>1.8</v>
      </c>
      <c r="O8" s="4">
        <f t="shared" si="1"/>
        <v>8.3000000000000007</v>
      </c>
      <c r="P8" s="101"/>
      <c r="Q8" s="7">
        <v>2.1</v>
      </c>
      <c r="R8" s="6">
        <v>2.2000000000000002</v>
      </c>
      <c r="S8" s="5">
        <v>2.5</v>
      </c>
      <c r="T8" s="4">
        <f t="shared" si="2"/>
        <v>6.8000000000000007</v>
      </c>
      <c r="U8" s="101"/>
      <c r="V8" s="7">
        <v>1.8</v>
      </c>
      <c r="W8" s="8">
        <v>0.9</v>
      </c>
      <c r="X8" s="4">
        <f t="shared" si="3"/>
        <v>2.7</v>
      </c>
      <c r="Y8" s="101"/>
      <c r="Z8" s="7"/>
      <c r="AA8" s="6"/>
      <c r="AB8" s="6"/>
      <c r="AC8" s="6"/>
      <c r="AD8" s="6"/>
      <c r="AE8" s="6"/>
      <c r="AF8" s="5"/>
      <c r="AG8" s="4">
        <f t="shared" si="4"/>
        <v>0</v>
      </c>
      <c r="AH8" s="101"/>
      <c r="AI8" s="3">
        <f t="shared" si="5"/>
        <v>25.6</v>
      </c>
      <c r="AJ8" s="104"/>
      <c r="AK8" s="107"/>
      <c r="AL8" s="88"/>
      <c r="AN8" s="27"/>
    </row>
    <row r="9" spans="1:40" ht="30" customHeight="1" thickBot="1" x14ac:dyDescent="0.3">
      <c r="A9" s="108">
        <v>2</v>
      </c>
      <c r="B9" s="111" t="s">
        <v>82</v>
      </c>
      <c r="C9" s="111" t="s">
        <v>43</v>
      </c>
      <c r="D9" s="111" t="s">
        <v>44</v>
      </c>
      <c r="E9" s="30" t="s">
        <v>129</v>
      </c>
      <c r="F9" s="20">
        <v>2.2999999999999998</v>
      </c>
      <c r="G9" s="17">
        <v>1.5</v>
      </c>
      <c r="H9" s="17">
        <v>2.8</v>
      </c>
      <c r="I9" s="17">
        <v>1</v>
      </c>
      <c r="J9" s="4">
        <f t="shared" si="0"/>
        <v>7.6</v>
      </c>
      <c r="K9" s="99">
        <f>(J9+J10+J11)/3</f>
        <v>7.6000000000000005</v>
      </c>
      <c r="L9" s="18">
        <v>4</v>
      </c>
      <c r="M9" s="17">
        <v>3</v>
      </c>
      <c r="N9" s="16">
        <v>2</v>
      </c>
      <c r="O9" s="10">
        <f t="shared" si="1"/>
        <v>9</v>
      </c>
      <c r="P9" s="99">
        <f>(O9+O10+O11)/3</f>
        <v>8.8333333333333339</v>
      </c>
      <c r="Q9" s="18">
        <v>2.2999999999999998</v>
      </c>
      <c r="R9" s="17">
        <v>2.7</v>
      </c>
      <c r="S9" s="16">
        <v>2.5</v>
      </c>
      <c r="T9" s="10">
        <f t="shared" si="2"/>
        <v>7.5</v>
      </c>
      <c r="U9" s="99">
        <f>(T9+T10+T11)/3</f>
        <v>7.7333333333333343</v>
      </c>
      <c r="V9" s="18">
        <v>1.8</v>
      </c>
      <c r="W9" s="19">
        <v>1</v>
      </c>
      <c r="X9" s="4">
        <f t="shared" si="3"/>
        <v>2.8</v>
      </c>
      <c r="Y9" s="99">
        <f>(X9+X10+X11)/3</f>
        <v>2.6666666666666665</v>
      </c>
      <c r="Z9" s="18"/>
      <c r="AA9" s="17"/>
      <c r="AB9" s="17"/>
      <c r="AC9" s="17"/>
      <c r="AD9" s="17"/>
      <c r="AE9" s="17"/>
      <c r="AF9" s="16"/>
      <c r="AG9" s="10">
        <f t="shared" si="4"/>
        <v>0</v>
      </c>
      <c r="AH9" s="99">
        <f>(AG9+AG10+AG11)/3</f>
        <v>0</v>
      </c>
      <c r="AI9" s="3">
        <f t="shared" si="5"/>
        <v>26.900000000000002</v>
      </c>
      <c r="AJ9" s="102">
        <f>(K9+P9+U9+Y9)-AH9</f>
        <v>26.833333333333336</v>
      </c>
      <c r="AK9" s="105" t="str">
        <f t="shared" ref="AK9" si="6">IF(AJ9&gt;=26,"отлично",IF(AJ9&gt;=22.5,"очень хорошо",IF(AJ9&gt;=18,"хорошо",IF(AJ9&gt;=15,"удовлетворительно",IF(AJ9&gt;=0,"недостаточно","недостаточно")))))</f>
        <v>отлично</v>
      </c>
      <c r="AL9" s="86">
        <v>7</v>
      </c>
      <c r="AN9" s="27"/>
    </row>
    <row r="10" spans="1:40" ht="30" customHeight="1" thickBot="1" x14ac:dyDescent="0.3">
      <c r="A10" s="110"/>
      <c r="B10" s="112"/>
      <c r="C10" s="112"/>
      <c r="D10" s="112"/>
      <c r="E10" s="31" t="s">
        <v>133</v>
      </c>
      <c r="F10" s="15">
        <v>2.6</v>
      </c>
      <c r="G10" s="12">
        <v>1.7</v>
      </c>
      <c r="H10" s="12">
        <v>2.7</v>
      </c>
      <c r="I10" s="12">
        <v>1</v>
      </c>
      <c r="J10" s="4">
        <f t="shared" si="0"/>
        <v>8</v>
      </c>
      <c r="K10" s="100"/>
      <c r="L10" s="13">
        <v>3.7</v>
      </c>
      <c r="M10" s="12">
        <v>3</v>
      </c>
      <c r="N10" s="11">
        <v>1.9</v>
      </c>
      <c r="O10" s="10">
        <f t="shared" si="1"/>
        <v>8.6</v>
      </c>
      <c r="P10" s="100"/>
      <c r="Q10" s="13">
        <v>2.7</v>
      </c>
      <c r="R10" s="12">
        <v>2.6</v>
      </c>
      <c r="S10" s="11">
        <v>2.5</v>
      </c>
      <c r="T10" s="10">
        <f t="shared" si="2"/>
        <v>7.8000000000000007</v>
      </c>
      <c r="U10" s="100"/>
      <c r="V10" s="13">
        <v>1.9</v>
      </c>
      <c r="W10" s="14">
        <v>1</v>
      </c>
      <c r="X10" s="4">
        <f t="shared" si="3"/>
        <v>2.9</v>
      </c>
      <c r="Y10" s="100"/>
      <c r="Z10" s="13"/>
      <c r="AA10" s="12"/>
      <c r="AB10" s="12"/>
      <c r="AC10" s="12"/>
      <c r="AD10" s="12"/>
      <c r="AE10" s="12"/>
      <c r="AF10" s="11"/>
      <c r="AG10" s="10">
        <f t="shared" si="4"/>
        <v>0</v>
      </c>
      <c r="AH10" s="100"/>
      <c r="AI10" s="3">
        <f t="shared" si="5"/>
        <v>27.3</v>
      </c>
      <c r="AJ10" s="103"/>
      <c r="AK10" s="106"/>
      <c r="AL10" s="87"/>
      <c r="AN10" s="27"/>
    </row>
    <row r="11" spans="1:40" ht="30" customHeight="1" thickBot="1" x14ac:dyDescent="0.3">
      <c r="A11" s="117"/>
      <c r="B11" s="115"/>
      <c r="C11" s="115"/>
      <c r="D11" s="115"/>
      <c r="E11" s="29" t="s">
        <v>134</v>
      </c>
      <c r="F11" s="9">
        <v>2.2000000000000002</v>
      </c>
      <c r="G11" s="6">
        <v>1.7</v>
      </c>
      <c r="H11" s="6">
        <v>2.4</v>
      </c>
      <c r="I11" s="6">
        <v>0.9</v>
      </c>
      <c r="J11" s="4">
        <f t="shared" si="0"/>
        <v>7.2000000000000011</v>
      </c>
      <c r="K11" s="101"/>
      <c r="L11" s="7">
        <v>3.9</v>
      </c>
      <c r="M11" s="6">
        <v>3</v>
      </c>
      <c r="N11" s="5">
        <v>2</v>
      </c>
      <c r="O11" s="4">
        <f t="shared" si="1"/>
        <v>8.9</v>
      </c>
      <c r="P11" s="101"/>
      <c r="Q11" s="7">
        <v>2.6</v>
      </c>
      <c r="R11" s="6">
        <v>2.7</v>
      </c>
      <c r="S11" s="5">
        <v>2.6</v>
      </c>
      <c r="T11" s="4">
        <f t="shared" si="2"/>
        <v>7.9</v>
      </c>
      <c r="U11" s="101"/>
      <c r="V11" s="7">
        <v>1.5</v>
      </c>
      <c r="W11" s="8">
        <v>0.8</v>
      </c>
      <c r="X11" s="4">
        <f t="shared" si="3"/>
        <v>2.2999999999999998</v>
      </c>
      <c r="Y11" s="101"/>
      <c r="Z11" s="7"/>
      <c r="AA11" s="6"/>
      <c r="AB11" s="6"/>
      <c r="AC11" s="6"/>
      <c r="AD11" s="6"/>
      <c r="AE11" s="6"/>
      <c r="AF11" s="5"/>
      <c r="AG11" s="4">
        <f t="shared" si="4"/>
        <v>0</v>
      </c>
      <c r="AH11" s="101"/>
      <c r="AI11" s="3">
        <f t="shared" si="5"/>
        <v>26.3</v>
      </c>
      <c r="AJ11" s="104"/>
      <c r="AK11" s="107"/>
      <c r="AL11" s="88"/>
      <c r="AN11" s="27"/>
    </row>
    <row r="12" spans="1:40" ht="30" customHeight="1" thickBot="1" x14ac:dyDescent="0.3">
      <c r="A12" s="108">
        <v>3</v>
      </c>
      <c r="B12" s="111" t="s">
        <v>83</v>
      </c>
      <c r="C12" s="111" t="s">
        <v>91</v>
      </c>
      <c r="D12" s="111" t="s">
        <v>102</v>
      </c>
      <c r="E12" s="30" t="s">
        <v>129</v>
      </c>
      <c r="F12" s="20">
        <v>2.5</v>
      </c>
      <c r="G12" s="17">
        <v>1.7</v>
      </c>
      <c r="H12" s="17">
        <v>2.7</v>
      </c>
      <c r="I12" s="17">
        <v>0.9</v>
      </c>
      <c r="J12" s="4">
        <f t="shared" si="0"/>
        <v>7.8000000000000007</v>
      </c>
      <c r="K12" s="99">
        <f>(J12+J13+J14)/3</f>
        <v>6.9333333333333336</v>
      </c>
      <c r="L12" s="18">
        <v>3</v>
      </c>
      <c r="M12" s="17">
        <v>2.4</v>
      </c>
      <c r="N12" s="16">
        <v>2</v>
      </c>
      <c r="O12" s="10">
        <f t="shared" si="1"/>
        <v>7.4</v>
      </c>
      <c r="P12" s="99">
        <f>(O12+O13+O14)/3</f>
        <v>7.2666666666666666</v>
      </c>
      <c r="Q12" s="18">
        <v>2.7</v>
      </c>
      <c r="R12" s="17">
        <v>2.6</v>
      </c>
      <c r="S12" s="16">
        <v>2.7</v>
      </c>
      <c r="T12" s="10">
        <f t="shared" si="2"/>
        <v>8</v>
      </c>
      <c r="U12" s="99">
        <f>(T12+T13+T14)/3</f>
        <v>7.2666666666666657</v>
      </c>
      <c r="V12" s="18">
        <v>2</v>
      </c>
      <c r="W12" s="19">
        <v>1</v>
      </c>
      <c r="X12" s="4">
        <f t="shared" si="3"/>
        <v>3</v>
      </c>
      <c r="Y12" s="99">
        <f>(X12+X13+X14)/3</f>
        <v>2.7333333333333329</v>
      </c>
      <c r="Z12" s="18"/>
      <c r="AA12" s="17">
        <v>0.3</v>
      </c>
      <c r="AB12" s="17"/>
      <c r="AC12" s="17"/>
      <c r="AD12" s="17"/>
      <c r="AE12" s="17"/>
      <c r="AF12" s="16"/>
      <c r="AG12" s="10">
        <f t="shared" si="4"/>
        <v>0.3</v>
      </c>
      <c r="AH12" s="99">
        <f>(AG12+AG13+AG14)/3</f>
        <v>0.53333333333333333</v>
      </c>
      <c r="AI12" s="3">
        <f t="shared" si="5"/>
        <v>25.900000000000002</v>
      </c>
      <c r="AJ12" s="102">
        <f>(K12+P12+U12+Y12)-AH12</f>
        <v>23.666666666666664</v>
      </c>
      <c r="AK12" s="105" t="str">
        <f t="shared" ref="AK12" si="7">IF(AJ12&gt;=26,"отлично",IF(AJ12&gt;=22.5,"очень хорошо",IF(AJ12&gt;=18,"хорошо",IF(AJ12&gt;=15,"удовлетворительно",IF(AJ12&gt;=0,"недостаточно","недостаточно")))))</f>
        <v>очень хорошо</v>
      </c>
      <c r="AL12" s="86">
        <v>12</v>
      </c>
      <c r="AN12" s="27"/>
    </row>
    <row r="13" spans="1:40" ht="30" customHeight="1" thickBot="1" x14ac:dyDescent="0.3">
      <c r="A13" s="110"/>
      <c r="B13" s="112"/>
      <c r="C13" s="112"/>
      <c r="D13" s="112"/>
      <c r="E13" s="31" t="s">
        <v>133</v>
      </c>
      <c r="F13" s="15">
        <v>2.4</v>
      </c>
      <c r="G13" s="12">
        <v>1.6</v>
      </c>
      <c r="H13" s="12">
        <v>2.4</v>
      </c>
      <c r="I13" s="12">
        <v>0.8</v>
      </c>
      <c r="J13" s="4">
        <f t="shared" si="0"/>
        <v>7.2</v>
      </c>
      <c r="K13" s="100"/>
      <c r="L13" s="13">
        <v>3</v>
      </c>
      <c r="M13" s="12">
        <v>2.8</v>
      </c>
      <c r="N13" s="11">
        <v>1.6</v>
      </c>
      <c r="O13" s="10">
        <f t="shared" si="1"/>
        <v>7.4</v>
      </c>
      <c r="P13" s="100"/>
      <c r="Q13" s="13">
        <v>2.6</v>
      </c>
      <c r="R13" s="12">
        <v>2.2999999999999998</v>
      </c>
      <c r="S13" s="11">
        <v>2.2999999999999998</v>
      </c>
      <c r="T13" s="10">
        <f t="shared" si="2"/>
        <v>7.2</v>
      </c>
      <c r="U13" s="100"/>
      <c r="V13" s="13">
        <v>1.8</v>
      </c>
      <c r="W13" s="14">
        <v>1</v>
      </c>
      <c r="X13" s="4">
        <f t="shared" si="3"/>
        <v>2.8</v>
      </c>
      <c r="Y13" s="100"/>
      <c r="Z13" s="13"/>
      <c r="AA13" s="12">
        <v>0.5</v>
      </c>
      <c r="AB13" s="12"/>
      <c r="AC13" s="12"/>
      <c r="AD13" s="12"/>
      <c r="AE13" s="12"/>
      <c r="AF13" s="11"/>
      <c r="AG13" s="10">
        <f t="shared" si="4"/>
        <v>0.5</v>
      </c>
      <c r="AH13" s="100"/>
      <c r="AI13" s="3">
        <f t="shared" si="5"/>
        <v>24.1</v>
      </c>
      <c r="AJ13" s="103"/>
      <c r="AK13" s="106"/>
      <c r="AL13" s="87"/>
      <c r="AN13" s="27"/>
    </row>
    <row r="14" spans="1:40" ht="30" customHeight="1" thickBot="1" x14ac:dyDescent="0.3">
      <c r="A14" s="117"/>
      <c r="B14" s="115"/>
      <c r="C14" s="115"/>
      <c r="D14" s="115"/>
      <c r="E14" s="29" t="s">
        <v>134</v>
      </c>
      <c r="F14" s="9">
        <v>1.8</v>
      </c>
      <c r="G14" s="6">
        <v>1.2</v>
      </c>
      <c r="H14" s="6">
        <v>2</v>
      </c>
      <c r="I14" s="6">
        <v>0.8</v>
      </c>
      <c r="J14" s="4">
        <f t="shared" si="0"/>
        <v>5.8</v>
      </c>
      <c r="K14" s="101"/>
      <c r="L14" s="7">
        <v>3</v>
      </c>
      <c r="M14" s="6">
        <v>2.2000000000000002</v>
      </c>
      <c r="N14" s="5">
        <v>1.8</v>
      </c>
      <c r="O14" s="4">
        <f t="shared" si="1"/>
        <v>7</v>
      </c>
      <c r="P14" s="101"/>
      <c r="Q14" s="7">
        <v>2</v>
      </c>
      <c r="R14" s="6">
        <v>2.2000000000000002</v>
      </c>
      <c r="S14" s="5">
        <v>2.4</v>
      </c>
      <c r="T14" s="4">
        <f t="shared" si="2"/>
        <v>6.6</v>
      </c>
      <c r="U14" s="101"/>
      <c r="V14" s="7">
        <v>1.6</v>
      </c>
      <c r="W14" s="8">
        <v>0.8</v>
      </c>
      <c r="X14" s="4">
        <f t="shared" si="3"/>
        <v>2.4000000000000004</v>
      </c>
      <c r="Y14" s="101"/>
      <c r="Z14" s="7"/>
      <c r="AA14" s="6">
        <v>0.8</v>
      </c>
      <c r="AB14" s="6"/>
      <c r="AC14" s="6"/>
      <c r="AD14" s="6"/>
      <c r="AE14" s="6"/>
      <c r="AF14" s="5"/>
      <c r="AG14" s="4">
        <f t="shared" si="4"/>
        <v>0.8</v>
      </c>
      <c r="AH14" s="101"/>
      <c r="AI14" s="3">
        <f t="shared" si="5"/>
        <v>20.999999999999996</v>
      </c>
      <c r="AJ14" s="104"/>
      <c r="AK14" s="107"/>
      <c r="AL14" s="88"/>
      <c r="AN14" s="27"/>
    </row>
    <row r="15" spans="1:40" ht="30" customHeight="1" thickBot="1" x14ac:dyDescent="0.3">
      <c r="A15" s="108">
        <v>4</v>
      </c>
      <c r="B15" s="111" t="s">
        <v>88</v>
      </c>
      <c r="C15" s="111" t="s">
        <v>43</v>
      </c>
      <c r="D15" s="113" t="s">
        <v>97</v>
      </c>
      <c r="E15" s="30" t="s">
        <v>129</v>
      </c>
      <c r="F15" s="20">
        <v>2.5</v>
      </c>
      <c r="G15" s="17">
        <v>1.6</v>
      </c>
      <c r="H15" s="17">
        <v>2.8</v>
      </c>
      <c r="I15" s="17">
        <v>1</v>
      </c>
      <c r="J15" s="4">
        <f t="shared" si="0"/>
        <v>7.8999999999999995</v>
      </c>
      <c r="K15" s="99">
        <f>(J15+J16+J17)/3</f>
        <v>7.7666666666666657</v>
      </c>
      <c r="L15" s="18">
        <v>3.7</v>
      </c>
      <c r="M15" s="17">
        <v>2.6</v>
      </c>
      <c r="N15" s="16">
        <v>1.8</v>
      </c>
      <c r="O15" s="10">
        <f t="shared" si="1"/>
        <v>8.1000000000000014</v>
      </c>
      <c r="P15" s="99">
        <f>(O15+O16+O17)/3</f>
        <v>8</v>
      </c>
      <c r="Q15" s="18">
        <v>2.7</v>
      </c>
      <c r="R15" s="17">
        <v>2.6</v>
      </c>
      <c r="S15" s="16">
        <v>2.6</v>
      </c>
      <c r="T15" s="10">
        <f t="shared" si="2"/>
        <v>7.9</v>
      </c>
      <c r="U15" s="99">
        <f>(T15+T16+T17)/3</f>
        <v>7.7333333333333343</v>
      </c>
      <c r="V15" s="18">
        <v>1.7</v>
      </c>
      <c r="W15" s="19">
        <v>1</v>
      </c>
      <c r="X15" s="4">
        <f t="shared" si="3"/>
        <v>2.7</v>
      </c>
      <c r="Y15" s="99">
        <f>(X15+X16+X17)/3</f>
        <v>2.8000000000000003</v>
      </c>
      <c r="Z15" s="18"/>
      <c r="AA15" s="17"/>
      <c r="AB15" s="17"/>
      <c r="AC15" s="17"/>
      <c r="AD15" s="17"/>
      <c r="AE15" s="17"/>
      <c r="AF15" s="16"/>
      <c r="AG15" s="10">
        <f t="shared" si="4"/>
        <v>0</v>
      </c>
      <c r="AH15" s="99">
        <f>(AG15+AG16+AG17)/3</f>
        <v>0</v>
      </c>
      <c r="AI15" s="3">
        <f t="shared" si="5"/>
        <v>26.599999999999998</v>
      </c>
      <c r="AJ15" s="102">
        <f>(K15+P15+U15+Y15)-AH15</f>
        <v>26.3</v>
      </c>
      <c r="AK15" s="105" t="str">
        <f t="shared" ref="AK15" si="8">IF(AJ15&gt;=26,"отлично",IF(AJ15&gt;=22.5,"очень хорошо",IF(AJ15&gt;=18,"хорошо",IF(AJ15&gt;=15,"удовлетворительно",IF(AJ15&gt;=0,"недостаточно","недостаточно")))))</f>
        <v>отлично</v>
      </c>
      <c r="AL15" s="86">
        <v>10</v>
      </c>
      <c r="AN15" s="27"/>
    </row>
    <row r="16" spans="1:40" ht="30" customHeight="1" thickBot="1" x14ac:dyDescent="0.3">
      <c r="A16" s="110"/>
      <c r="B16" s="112"/>
      <c r="C16" s="112"/>
      <c r="D16" s="114"/>
      <c r="E16" s="31" t="s">
        <v>133</v>
      </c>
      <c r="F16" s="15">
        <v>2.5</v>
      </c>
      <c r="G16" s="12">
        <v>1.7</v>
      </c>
      <c r="H16" s="12">
        <v>2.5</v>
      </c>
      <c r="I16" s="12">
        <v>0.8</v>
      </c>
      <c r="J16" s="4">
        <f t="shared" si="0"/>
        <v>7.5</v>
      </c>
      <c r="K16" s="100"/>
      <c r="L16" s="13">
        <v>3.2</v>
      </c>
      <c r="M16" s="12">
        <v>2.6</v>
      </c>
      <c r="N16" s="11">
        <v>1.7</v>
      </c>
      <c r="O16" s="10">
        <f t="shared" si="1"/>
        <v>7.5000000000000009</v>
      </c>
      <c r="P16" s="100"/>
      <c r="Q16" s="13">
        <v>2.6</v>
      </c>
      <c r="R16" s="12">
        <v>2.4</v>
      </c>
      <c r="S16" s="11">
        <v>2.5</v>
      </c>
      <c r="T16" s="10">
        <f t="shared" si="2"/>
        <v>7.5</v>
      </c>
      <c r="U16" s="100"/>
      <c r="V16" s="13">
        <v>1.8</v>
      </c>
      <c r="W16" s="14">
        <v>1</v>
      </c>
      <c r="X16" s="4">
        <f t="shared" si="3"/>
        <v>2.8</v>
      </c>
      <c r="Y16" s="100"/>
      <c r="Z16" s="13"/>
      <c r="AA16" s="12"/>
      <c r="AB16" s="12"/>
      <c r="AC16" s="12"/>
      <c r="AD16" s="12"/>
      <c r="AE16" s="12"/>
      <c r="AF16" s="11"/>
      <c r="AG16" s="10">
        <f t="shared" si="4"/>
        <v>0</v>
      </c>
      <c r="AH16" s="100"/>
      <c r="AI16" s="3">
        <f t="shared" si="5"/>
        <v>25.3</v>
      </c>
      <c r="AJ16" s="103"/>
      <c r="AK16" s="106"/>
      <c r="AL16" s="87"/>
      <c r="AN16" s="27"/>
    </row>
    <row r="17" spans="1:40" ht="30" customHeight="1" thickBot="1" x14ac:dyDescent="0.3">
      <c r="A17" s="117"/>
      <c r="B17" s="115"/>
      <c r="C17" s="115"/>
      <c r="D17" s="116"/>
      <c r="E17" s="29" t="s">
        <v>134</v>
      </c>
      <c r="F17" s="9">
        <v>2.7</v>
      </c>
      <c r="G17" s="6">
        <v>1.7</v>
      </c>
      <c r="H17" s="6">
        <v>2.6</v>
      </c>
      <c r="I17" s="6">
        <v>0.9</v>
      </c>
      <c r="J17" s="4">
        <f t="shared" si="0"/>
        <v>7.9</v>
      </c>
      <c r="K17" s="101"/>
      <c r="L17" s="7">
        <v>3.6</v>
      </c>
      <c r="M17" s="6">
        <v>3</v>
      </c>
      <c r="N17" s="5">
        <v>1.8</v>
      </c>
      <c r="O17" s="4">
        <f t="shared" si="1"/>
        <v>8.4</v>
      </c>
      <c r="P17" s="101"/>
      <c r="Q17" s="7">
        <v>2.6</v>
      </c>
      <c r="R17" s="6">
        <v>2.6</v>
      </c>
      <c r="S17" s="5">
        <v>2.6</v>
      </c>
      <c r="T17" s="4">
        <f t="shared" si="2"/>
        <v>7.8000000000000007</v>
      </c>
      <c r="U17" s="101"/>
      <c r="V17" s="7">
        <v>1.9</v>
      </c>
      <c r="W17" s="8">
        <v>1</v>
      </c>
      <c r="X17" s="4">
        <f t="shared" si="3"/>
        <v>2.9</v>
      </c>
      <c r="Y17" s="101"/>
      <c r="Z17" s="7"/>
      <c r="AA17" s="6"/>
      <c r="AB17" s="6"/>
      <c r="AC17" s="6"/>
      <c r="AD17" s="6"/>
      <c r="AE17" s="6"/>
      <c r="AF17" s="5"/>
      <c r="AG17" s="4">
        <f t="shared" si="4"/>
        <v>0</v>
      </c>
      <c r="AH17" s="101"/>
      <c r="AI17" s="3">
        <f t="shared" si="5"/>
        <v>27</v>
      </c>
      <c r="AJ17" s="104"/>
      <c r="AK17" s="107"/>
      <c r="AL17" s="88"/>
      <c r="AN17" s="27"/>
    </row>
    <row r="18" spans="1:40" ht="30" customHeight="1" thickBot="1" x14ac:dyDescent="0.3">
      <c r="A18" s="108">
        <v>5</v>
      </c>
      <c r="B18" s="111" t="s">
        <v>58</v>
      </c>
      <c r="C18" s="111" t="s">
        <v>61</v>
      </c>
      <c r="D18" s="113" t="s">
        <v>63</v>
      </c>
      <c r="E18" s="30" t="s">
        <v>129</v>
      </c>
      <c r="F18" s="20">
        <v>2.7</v>
      </c>
      <c r="G18" s="17">
        <v>1.8</v>
      </c>
      <c r="H18" s="17">
        <v>2.9</v>
      </c>
      <c r="I18" s="17">
        <v>1</v>
      </c>
      <c r="J18" s="4">
        <f t="shared" ref="J18:J38" si="9">SUM(F18:I18)</f>
        <v>8.4</v>
      </c>
      <c r="K18" s="99">
        <f t="shared" ref="K18" si="10">(J18+J19+J20)/3</f>
        <v>8.1</v>
      </c>
      <c r="L18" s="18">
        <v>3.5</v>
      </c>
      <c r="M18" s="17">
        <v>2.2000000000000002</v>
      </c>
      <c r="N18" s="16">
        <v>1.9</v>
      </c>
      <c r="O18" s="10">
        <f t="shared" ref="O18:O38" si="11">SUM(L18:N18)</f>
        <v>7.6</v>
      </c>
      <c r="P18" s="99">
        <f t="shared" ref="P18" si="12">(O18+O19+O20)/3</f>
        <v>7.9666666666666659</v>
      </c>
      <c r="Q18" s="18">
        <v>2.9</v>
      </c>
      <c r="R18" s="17">
        <v>2.8</v>
      </c>
      <c r="S18" s="16">
        <v>2.7</v>
      </c>
      <c r="T18" s="10">
        <f t="shared" ref="T18:T38" si="13">SUM(Q18:S18)</f>
        <v>8.3999999999999986</v>
      </c>
      <c r="U18" s="99">
        <f t="shared" ref="U18" si="14">(T18+T19+T20)/3</f>
        <v>8.1333333333333329</v>
      </c>
      <c r="V18" s="18">
        <v>1.7</v>
      </c>
      <c r="W18" s="19">
        <v>1</v>
      </c>
      <c r="X18" s="4">
        <f t="shared" ref="X18:X38" si="15">SUM(V18:W18)</f>
        <v>2.7</v>
      </c>
      <c r="Y18" s="99">
        <f t="shared" ref="Y18" si="16">(X18+X19+X20)/3</f>
        <v>2.6999999999999997</v>
      </c>
      <c r="Z18" s="18"/>
      <c r="AA18" s="17"/>
      <c r="AB18" s="17"/>
      <c r="AC18" s="17"/>
      <c r="AD18" s="17"/>
      <c r="AE18" s="17"/>
      <c r="AF18" s="16"/>
      <c r="AG18" s="10">
        <f t="shared" ref="AG18:AG38" si="17">SUM(Z18:AF18)</f>
        <v>0</v>
      </c>
      <c r="AH18" s="99">
        <f t="shared" ref="AH18" si="18">(AG18+AG19+AG20)/3</f>
        <v>0</v>
      </c>
      <c r="AI18" s="3">
        <f t="shared" ref="AI18:AI38" si="19">J18+O18+T18+X18-AG18</f>
        <v>27.099999999999998</v>
      </c>
      <c r="AJ18" s="102">
        <f t="shared" ref="AJ18" si="20">(K18+P18+U18+Y18)-AH18</f>
        <v>26.9</v>
      </c>
      <c r="AK18" s="105" t="str">
        <f t="shared" ref="AK18:AK21" si="21">IF(AJ18&gt;=26,"отлично",IF(AJ18&gt;=22.5,"очень хорошо",IF(AJ18&gt;=18,"хорошо",IF(AJ18&gt;=15,"удовлетворительно",IF(AJ18&gt;=0,"недостаточно","недостаточно")))))</f>
        <v>отлично</v>
      </c>
      <c r="AL18" s="86">
        <v>6</v>
      </c>
      <c r="AN18" s="27"/>
    </row>
    <row r="19" spans="1:40" ht="30" customHeight="1" thickBot="1" x14ac:dyDescent="0.3">
      <c r="A19" s="110"/>
      <c r="B19" s="112"/>
      <c r="C19" s="112"/>
      <c r="D19" s="114"/>
      <c r="E19" s="31" t="s">
        <v>133</v>
      </c>
      <c r="F19" s="15">
        <v>2.6</v>
      </c>
      <c r="G19" s="12">
        <v>1.8</v>
      </c>
      <c r="H19" s="12">
        <v>2.7</v>
      </c>
      <c r="I19" s="12">
        <v>1</v>
      </c>
      <c r="J19" s="4">
        <f t="shared" si="9"/>
        <v>8.1000000000000014</v>
      </c>
      <c r="K19" s="100"/>
      <c r="L19" s="13">
        <v>3.6</v>
      </c>
      <c r="M19" s="12">
        <v>3</v>
      </c>
      <c r="N19" s="11">
        <v>2</v>
      </c>
      <c r="O19" s="10">
        <f t="shared" si="11"/>
        <v>8.6</v>
      </c>
      <c r="P19" s="100"/>
      <c r="Q19" s="13">
        <v>2.8</v>
      </c>
      <c r="R19" s="12">
        <v>2.7</v>
      </c>
      <c r="S19" s="11">
        <v>2.7</v>
      </c>
      <c r="T19" s="10">
        <f t="shared" si="13"/>
        <v>8.1999999999999993</v>
      </c>
      <c r="U19" s="100"/>
      <c r="V19" s="13">
        <v>1.8</v>
      </c>
      <c r="W19" s="14">
        <v>1</v>
      </c>
      <c r="X19" s="4">
        <f t="shared" si="15"/>
        <v>2.8</v>
      </c>
      <c r="Y19" s="100"/>
      <c r="Z19" s="13"/>
      <c r="AA19" s="12"/>
      <c r="AB19" s="12"/>
      <c r="AC19" s="12"/>
      <c r="AD19" s="12"/>
      <c r="AE19" s="12"/>
      <c r="AF19" s="11"/>
      <c r="AG19" s="10">
        <f t="shared" si="17"/>
        <v>0</v>
      </c>
      <c r="AH19" s="100"/>
      <c r="AI19" s="3">
        <f t="shared" si="19"/>
        <v>27.700000000000003</v>
      </c>
      <c r="AJ19" s="103"/>
      <c r="AK19" s="106"/>
      <c r="AL19" s="87"/>
      <c r="AN19" s="27"/>
    </row>
    <row r="20" spans="1:40" ht="30" customHeight="1" thickBot="1" x14ac:dyDescent="0.3">
      <c r="A20" s="117"/>
      <c r="B20" s="115"/>
      <c r="C20" s="115"/>
      <c r="D20" s="116"/>
      <c r="E20" s="29" t="s">
        <v>134</v>
      </c>
      <c r="F20" s="9">
        <v>2.6</v>
      </c>
      <c r="G20" s="6">
        <v>1.8</v>
      </c>
      <c r="H20" s="6">
        <v>2.4</v>
      </c>
      <c r="I20" s="6">
        <v>1</v>
      </c>
      <c r="J20" s="4">
        <f t="shared" si="9"/>
        <v>7.8000000000000007</v>
      </c>
      <c r="K20" s="101"/>
      <c r="L20" s="7">
        <v>3.1</v>
      </c>
      <c r="M20" s="6">
        <v>2.8</v>
      </c>
      <c r="N20" s="5">
        <v>1.8</v>
      </c>
      <c r="O20" s="4">
        <f t="shared" si="11"/>
        <v>7.7</v>
      </c>
      <c r="P20" s="101"/>
      <c r="Q20" s="7">
        <v>2.8</v>
      </c>
      <c r="R20" s="6">
        <v>2.4</v>
      </c>
      <c r="S20" s="5">
        <v>2.6</v>
      </c>
      <c r="T20" s="4">
        <f t="shared" si="13"/>
        <v>7.7999999999999989</v>
      </c>
      <c r="U20" s="101"/>
      <c r="V20" s="7">
        <v>1.8</v>
      </c>
      <c r="W20" s="8">
        <v>0.8</v>
      </c>
      <c r="X20" s="4">
        <f t="shared" si="15"/>
        <v>2.6</v>
      </c>
      <c r="Y20" s="101"/>
      <c r="Z20" s="7"/>
      <c r="AA20" s="6"/>
      <c r="AB20" s="6"/>
      <c r="AC20" s="6"/>
      <c r="AD20" s="6"/>
      <c r="AE20" s="6"/>
      <c r="AF20" s="5"/>
      <c r="AG20" s="4">
        <f t="shared" si="17"/>
        <v>0</v>
      </c>
      <c r="AH20" s="101"/>
      <c r="AI20" s="3">
        <f t="shared" si="19"/>
        <v>25.9</v>
      </c>
      <c r="AJ20" s="104"/>
      <c r="AK20" s="107"/>
      <c r="AL20" s="88"/>
      <c r="AN20" s="27"/>
    </row>
    <row r="21" spans="1:40" ht="30" customHeight="1" thickBot="1" x14ac:dyDescent="0.3">
      <c r="A21" s="118">
        <v>6</v>
      </c>
      <c r="B21" s="121" t="s">
        <v>84</v>
      </c>
      <c r="C21" s="121" t="s">
        <v>43</v>
      </c>
      <c r="D21" s="121" t="s">
        <v>101</v>
      </c>
      <c r="E21" s="36" t="s">
        <v>129</v>
      </c>
      <c r="F21" s="37"/>
      <c r="G21" s="38"/>
      <c r="H21" s="38"/>
      <c r="I21" s="38"/>
      <c r="J21" s="39">
        <f t="shared" si="9"/>
        <v>0</v>
      </c>
      <c r="K21" s="124">
        <f t="shared" ref="K21" si="22">(J21+J22+J23)/3</f>
        <v>0</v>
      </c>
      <c r="L21" s="40"/>
      <c r="M21" s="38"/>
      <c r="N21" s="41"/>
      <c r="O21" s="42">
        <f t="shared" si="11"/>
        <v>0</v>
      </c>
      <c r="P21" s="124">
        <f t="shared" ref="P21" si="23">(O21+O22+O23)/3</f>
        <v>0</v>
      </c>
      <c r="Q21" s="40"/>
      <c r="R21" s="38"/>
      <c r="S21" s="41"/>
      <c r="T21" s="42">
        <f t="shared" si="13"/>
        <v>0</v>
      </c>
      <c r="U21" s="124">
        <f t="shared" ref="U21" si="24">(T21+T22+T23)/3</f>
        <v>0</v>
      </c>
      <c r="V21" s="40"/>
      <c r="W21" s="43"/>
      <c r="X21" s="39">
        <f t="shared" si="15"/>
        <v>0</v>
      </c>
      <c r="Y21" s="124">
        <f t="shared" ref="Y21" si="25">(X21+X22+X23)/3</f>
        <v>0</v>
      </c>
      <c r="Z21" s="40"/>
      <c r="AA21" s="38"/>
      <c r="AB21" s="38"/>
      <c r="AC21" s="38"/>
      <c r="AD21" s="38"/>
      <c r="AE21" s="38"/>
      <c r="AF21" s="41"/>
      <c r="AG21" s="42">
        <f t="shared" si="17"/>
        <v>0</v>
      </c>
      <c r="AH21" s="124">
        <f t="shared" ref="AH21" si="26">(AG21+AG22+AG23)/3</f>
        <v>0</v>
      </c>
      <c r="AI21" s="39">
        <f t="shared" si="19"/>
        <v>0</v>
      </c>
      <c r="AJ21" s="127">
        <f t="shared" ref="AJ21" si="27">(K21+P21+U21+Y21)-AH21</f>
        <v>0</v>
      </c>
      <c r="AK21" s="124" t="str">
        <f t="shared" si="21"/>
        <v>недостаточно</v>
      </c>
      <c r="AL21" s="143" t="s">
        <v>139</v>
      </c>
      <c r="AN21" s="27"/>
    </row>
    <row r="22" spans="1:40" ht="30" customHeight="1" thickBot="1" x14ac:dyDescent="0.3">
      <c r="A22" s="119"/>
      <c r="B22" s="122"/>
      <c r="C22" s="122"/>
      <c r="D22" s="122"/>
      <c r="E22" s="44" t="s">
        <v>133</v>
      </c>
      <c r="F22" s="45"/>
      <c r="G22" s="46"/>
      <c r="H22" s="46"/>
      <c r="I22" s="46"/>
      <c r="J22" s="39">
        <f t="shared" si="9"/>
        <v>0</v>
      </c>
      <c r="K22" s="125"/>
      <c r="L22" s="47"/>
      <c r="M22" s="46"/>
      <c r="N22" s="48"/>
      <c r="O22" s="42">
        <f t="shared" si="11"/>
        <v>0</v>
      </c>
      <c r="P22" s="125"/>
      <c r="Q22" s="47"/>
      <c r="R22" s="46"/>
      <c r="S22" s="48"/>
      <c r="T22" s="42">
        <f t="shared" si="13"/>
        <v>0</v>
      </c>
      <c r="U22" s="125"/>
      <c r="V22" s="47"/>
      <c r="W22" s="49"/>
      <c r="X22" s="39">
        <f t="shared" si="15"/>
        <v>0</v>
      </c>
      <c r="Y22" s="125"/>
      <c r="Z22" s="47"/>
      <c r="AA22" s="46"/>
      <c r="AB22" s="46"/>
      <c r="AC22" s="46"/>
      <c r="AD22" s="46"/>
      <c r="AE22" s="46"/>
      <c r="AF22" s="48"/>
      <c r="AG22" s="42">
        <f t="shared" si="17"/>
        <v>0</v>
      </c>
      <c r="AH22" s="125"/>
      <c r="AI22" s="39">
        <f t="shared" si="19"/>
        <v>0</v>
      </c>
      <c r="AJ22" s="128"/>
      <c r="AK22" s="125"/>
      <c r="AL22" s="130"/>
      <c r="AN22" s="27"/>
    </row>
    <row r="23" spans="1:40" ht="30" customHeight="1" thickBot="1" x14ac:dyDescent="0.3">
      <c r="A23" s="120"/>
      <c r="B23" s="123"/>
      <c r="C23" s="123"/>
      <c r="D23" s="123"/>
      <c r="E23" s="50" t="s">
        <v>134</v>
      </c>
      <c r="F23" s="51"/>
      <c r="G23" s="52"/>
      <c r="H23" s="52"/>
      <c r="I23" s="52"/>
      <c r="J23" s="39">
        <f t="shared" si="9"/>
        <v>0</v>
      </c>
      <c r="K23" s="126"/>
      <c r="L23" s="53"/>
      <c r="M23" s="52"/>
      <c r="N23" s="54"/>
      <c r="O23" s="39">
        <f t="shared" si="11"/>
        <v>0</v>
      </c>
      <c r="P23" s="126"/>
      <c r="Q23" s="53"/>
      <c r="R23" s="52"/>
      <c r="S23" s="54"/>
      <c r="T23" s="39">
        <f t="shared" si="13"/>
        <v>0</v>
      </c>
      <c r="U23" s="126"/>
      <c r="V23" s="53"/>
      <c r="W23" s="55"/>
      <c r="X23" s="39">
        <f t="shared" si="15"/>
        <v>0</v>
      </c>
      <c r="Y23" s="126"/>
      <c r="Z23" s="53"/>
      <c r="AA23" s="52"/>
      <c r="AB23" s="52"/>
      <c r="AC23" s="52"/>
      <c r="AD23" s="52"/>
      <c r="AE23" s="52"/>
      <c r="AF23" s="54"/>
      <c r="AG23" s="39">
        <f t="shared" si="17"/>
        <v>0</v>
      </c>
      <c r="AH23" s="126"/>
      <c r="AI23" s="39">
        <f t="shared" si="19"/>
        <v>0</v>
      </c>
      <c r="AJ23" s="129"/>
      <c r="AK23" s="126"/>
      <c r="AL23" s="131"/>
      <c r="AN23" s="27"/>
    </row>
    <row r="24" spans="1:40" ht="30" customHeight="1" thickBot="1" x14ac:dyDescent="0.3">
      <c r="A24" s="86">
        <v>7</v>
      </c>
      <c r="B24" s="111" t="s">
        <v>85</v>
      </c>
      <c r="C24" s="111" t="s">
        <v>60</v>
      </c>
      <c r="D24" s="111" t="s">
        <v>100</v>
      </c>
      <c r="E24" s="30" t="s">
        <v>129</v>
      </c>
      <c r="F24" s="20">
        <v>2.7</v>
      </c>
      <c r="G24" s="17">
        <v>1.9</v>
      </c>
      <c r="H24" s="17">
        <v>2.8</v>
      </c>
      <c r="I24" s="17">
        <v>1</v>
      </c>
      <c r="J24" s="4">
        <f t="shared" si="9"/>
        <v>8.3999999999999986</v>
      </c>
      <c r="K24" s="99">
        <f t="shared" ref="K24" si="28">(J24+J25+J26)/3</f>
        <v>7.9333333333333336</v>
      </c>
      <c r="L24" s="18">
        <v>2.9</v>
      </c>
      <c r="M24" s="17">
        <v>3</v>
      </c>
      <c r="N24" s="16">
        <v>1.8</v>
      </c>
      <c r="O24" s="10">
        <f t="shared" si="11"/>
        <v>7.7</v>
      </c>
      <c r="P24" s="99">
        <f t="shared" ref="P24" si="29">(O24+O25+O26)/3</f>
        <v>7.7666666666666666</v>
      </c>
      <c r="Q24" s="18">
        <v>2.8</v>
      </c>
      <c r="R24" s="17">
        <v>2.7</v>
      </c>
      <c r="S24" s="16">
        <v>2.6</v>
      </c>
      <c r="T24" s="10">
        <f t="shared" si="13"/>
        <v>8.1</v>
      </c>
      <c r="U24" s="99">
        <f t="shared" ref="U24" si="30">(T24+T25+T26)/3</f>
        <v>7.8666666666666671</v>
      </c>
      <c r="V24" s="18">
        <v>2</v>
      </c>
      <c r="W24" s="19">
        <v>1</v>
      </c>
      <c r="X24" s="4">
        <f t="shared" si="15"/>
        <v>3</v>
      </c>
      <c r="Y24" s="99">
        <f t="shared" ref="Y24" si="31">(X24+X25+X26)/3</f>
        <v>2.8333333333333335</v>
      </c>
      <c r="Z24" s="18"/>
      <c r="AA24" s="17"/>
      <c r="AB24" s="17"/>
      <c r="AC24" s="17"/>
      <c r="AD24" s="17"/>
      <c r="AE24" s="17"/>
      <c r="AF24" s="16"/>
      <c r="AG24" s="10">
        <f t="shared" si="17"/>
        <v>0</v>
      </c>
      <c r="AH24" s="99">
        <f t="shared" ref="AH24" si="32">(AG24+AG25+AG26)/3</f>
        <v>0</v>
      </c>
      <c r="AI24" s="3">
        <f t="shared" si="19"/>
        <v>27.199999999999996</v>
      </c>
      <c r="AJ24" s="102">
        <f t="shared" ref="AJ24" si="33">(K24+P24+U24+Y24)-AH24</f>
        <v>26.4</v>
      </c>
      <c r="AK24" s="105" t="str">
        <f>IF(AJ24&gt;=26,"отлично",IF(AJ24&gt;=22.5,"очень хорошо",IF(AJ24&gt;=18,"хорошо",IF(AJ24&gt;=15,"удовлетворительно",IF(AJ24&gt;=0,"недостаточно","недостаточно")))))</f>
        <v>отлично</v>
      </c>
      <c r="AL24" s="86">
        <v>9</v>
      </c>
      <c r="AN24" s="27"/>
    </row>
    <row r="25" spans="1:40" ht="30" customHeight="1" thickBot="1" x14ac:dyDescent="0.3">
      <c r="A25" s="87"/>
      <c r="B25" s="112"/>
      <c r="C25" s="112"/>
      <c r="D25" s="112"/>
      <c r="E25" s="31" t="s">
        <v>133</v>
      </c>
      <c r="F25" s="15">
        <v>2.6</v>
      </c>
      <c r="G25" s="12">
        <v>1.7</v>
      </c>
      <c r="H25" s="12">
        <v>2.6</v>
      </c>
      <c r="I25" s="12">
        <v>0.9</v>
      </c>
      <c r="J25" s="4">
        <f t="shared" si="9"/>
        <v>7.8000000000000007</v>
      </c>
      <c r="K25" s="100"/>
      <c r="L25" s="13">
        <v>3.4</v>
      </c>
      <c r="M25" s="12">
        <v>2.8</v>
      </c>
      <c r="N25" s="11">
        <v>1.8</v>
      </c>
      <c r="O25" s="10">
        <f t="shared" si="11"/>
        <v>7.9999999999999991</v>
      </c>
      <c r="P25" s="100"/>
      <c r="Q25" s="13">
        <v>2.8</v>
      </c>
      <c r="R25" s="12">
        <v>2.6</v>
      </c>
      <c r="S25" s="11">
        <v>2.6</v>
      </c>
      <c r="T25" s="10">
        <f t="shared" si="13"/>
        <v>8</v>
      </c>
      <c r="U25" s="100"/>
      <c r="V25" s="13">
        <v>1.9</v>
      </c>
      <c r="W25" s="14">
        <v>1</v>
      </c>
      <c r="X25" s="4">
        <f t="shared" si="15"/>
        <v>2.9</v>
      </c>
      <c r="Y25" s="100"/>
      <c r="Z25" s="13"/>
      <c r="AA25" s="12"/>
      <c r="AB25" s="12"/>
      <c r="AC25" s="12"/>
      <c r="AD25" s="12"/>
      <c r="AE25" s="12"/>
      <c r="AF25" s="11"/>
      <c r="AG25" s="10">
        <f t="shared" si="17"/>
        <v>0</v>
      </c>
      <c r="AH25" s="100"/>
      <c r="AI25" s="3">
        <f t="shared" si="19"/>
        <v>26.7</v>
      </c>
      <c r="AJ25" s="103"/>
      <c r="AK25" s="106"/>
      <c r="AL25" s="87"/>
      <c r="AN25" s="27"/>
    </row>
    <row r="26" spans="1:40" ht="30" customHeight="1" thickBot="1" x14ac:dyDescent="0.3">
      <c r="A26" s="88"/>
      <c r="B26" s="115"/>
      <c r="C26" s="115"/>
      <c r="D26" s="115"/>
      <c r="E26" s="29" t="s">
        <v>134</v>
      </c>
      <c r="F26" s="20">
        <v>2.5</v>
      </c>
      <c r="G26" s="17">
        <v>1.7</v>
      </c>
      <c r="H26" s="17">
        <v>2.6</v>
      </c>
      <c r="I26" s="17">
        <v>0.8</v>
      </c>
      <c r="J26" s="4">
        <f t="shared" si="9"/>
        <v>7.6000000000000005</v>
      </c>
      <c r="K26" s="101"/>
      <c r="L26" s="18">
        <v>3.1</v>
      </c>
      <c r="M26" s="17">
        <v>2.8</v>
      </c>
      <c r="N26" s="16">
        <v>1.7</v>
      </c>
      <c r="O26" s="4">
        <f t="shared" si="11"/>
        <v>7.6000000000000005</v>
      </c>
      <c r="P26" s="101"/>
      <c r="Q26" s="18">
        <v>2.5</v>
      </c>
      <c r="R26" s="17">
        <v>2.5</v>
      </c>
      <c r="S26" s="16">
        <v>2.5</v>
      </c>
      <c r="T26" s="4">
        <f t="shared" si="13"/>
        <v>7.5</v>
      </c>
      <c r="U26" s="101"/>
      <c r="V26" s="18">
        <v>1.8</v>
      </c>
      <c r="W26" s="19">
        <v>0.8</v>
      </c>
      <c r="X26" s="4">
        <f t="shared" si="15"/>
        <v>2.6</v>
      </c>
      <c r="Y26" s="101"/>
      <c r="Z26" s="7"/>
      <c r="AA26" s="6"/>
      <c r="AB26" s="6"/>
      <c r="AC26" s="6"/>
      <c r="AD26" s="6"/>
      <c r="AE26" s="6"/>
      <c r="AF26" s="5"/>
      <c r="AG26" s="4">
        <f t="shared" si="17"/>
        <v>0</v>
      </c>
      <c r="AH26" s="101"/>
      <c r="AI26" s="3">
        <f t="shared" si="19"/>
        <v>25.300000000000004</v>
      </c>
      <c r="AJ26" s="104"/>
      <c r="AK26" s="107"/>
      <c r="AL26" s="88"/>
      <c r="AN26" s="27"/>
    </row>
    <row r="27" spans="1:40" ht="30" customHeight="1" thickBot="1" x14ac:dyDescent="0.3">
      <c r="A27" s="108">
        <v>8</v>
      </c>
      <c r="B27" s="111" t="s">
        <v>86</v>
      </c>
      <c r="C27" s="111" t="s">
        <v>43</v>
      </c>
      <c r="D27" s="113" t="s">
        <v>99</v>
      </c>
      <c r="E27" s="30" t="s">
        <v>129</v>
      </c>
      <c r="F27" s="20">
        <v>2.8</v>
      </c>
      <c r="G27" s="17">
        <v>1.9</v>
      </c>
      <c r="H27" s="17">
        <v>2.7</v>
      </c>
      <c r="I27" s="17">
        <v>1</v>
      </c>
      <c r="J27" s="4">
        <f t="shared" si="9"/>
        <v>8.3999999999999986</v>
      </c>
      <c r="K27" s="99">
        <f t="shared" ref="K27" si="34">(J27+J28+J29)/3</f>
        <v>8.3333333333333339</v>
      </c>
      <c r="L27" s="18">
        <v>4</v>
      </c>
      <c r="M27" s="17">
        <v>3</v>
      </c>
      <c r="N27" s="16">
        <v>2</v>
      </c>
      <c r="O27" s="10">
        <f t="shared" si="11"/>
        <v>9</v>
      </c>
      <c r="P27" s="99">
        <f t="shared" ref="P27" si="35">(O27+O28+O29)/3</f>
        <v>8.7333333333333343</v>
      </c>
      <c r="Q27" s="18">
        <v>2.7</v>
      </c>
      <c r="R27" s="17">
        <v>2.6</v>
      </c>
      <c r="S27" s="16">
        <v>2.7</v>
      </c>
      <c r="T27" s="10">
        <f t="shared" si="13"/>
        <v>8</v>
      </c>
      <c r="U27" s="99">
        <f t="shared" ref="U27" si="36">(T27+T28+T29)/3</f>
        <v>8.0333333333333332</v>
      </c>
      <c r="V27" s="18">
        <v>2</v>
      </c>
      <c r="W27" s="19">
        <v>1</v>
      </c>
      <c r="X27" s="4">
        <f t="shared" si="15"/>
        <v>3</v>
      </c>
      <c r="Y27" s="99">
        <f t="shared" ref="Y27" si="37">(X27+X28+X29)/3</f>
        <v>2.9</v>
      </c>
      <c r="Z27" s="18"/>
      <c r="AA27" s="17"/>
      <c r="AB27" s="17"/>
      <c r="AC27" s="17"/>
      <c r="AD27" s="17"/>
      <c r="AE27" s="17"/>
      <c r="AF27" s="16"/>
      <c r="AG27" s="10">
        <f t="shared" si="17"/>
        <v>0</v>
      </c>
      <c r="AH27" s="99">
        <f t="shared" ref="AH27" si="38">(AG27+AG28+AG29)/3</f>
        <v>0</v>
      </c>
      <c r="AI27" s="3">
        <f t="shared" si="19"/>
        <v>28.4</v>
      </c>
      <c r="AJ27" s="102">
        <f t="shared" ref="AJ27" si="39">(K27+P27+U27+Y27)-AH27</f>
        <v>28</v>
      </c>
      <c r="AK27" s="105" t="str">
        <f t="shared" ref="AK27:AK36" si="40">IF(AJ27&gt;=26,"отлично",IF(AJ27&gt;=22.5,"очень хорошо",IF(AJ27&gt;=18,"хорошо",IF(AJ27&gt;=15,"удовлетворительно",IF(AJ27&gt;=0,"недостаточно","недостаточно")))))</f>
        <v>отлично</v>
      </c>
      <c r="AL27" s="86">
        <v>3</v>
      </c>
      <c r="AN27" s="27"/>
    </row>
    <row r="28" spans="1:40" ht="30" customHeight="1" thickBot="1" x14ac:dyDescent="0.3">
      <c r="A28" s="110"/>
      <c r="B28" s="112"/>
      <c r="C28" s="112"/>
      <c r="D28" s="114"/>
      <c r="E28" s="31" t="s">
        <v>133</v>
      </c>
      <c r="F28" s="15">
        <v>2.5</v>
      </c>
      <c r="G28" s="12">
        <v>1.7</v>
      </c>
      <c r="H28" s="12">
        <v>2.8</v>
      </c>
      <c r="I28" s="12">
        <v>0.8</v>
      </c>
      <c r="J28" s="4">
        <f t="shared" si="9"/>
        <v>7.8</v>
      </c>
      <c r="K28" s="100"/>
      <c r="L28" s="13">
        <v>3.7</v>
      </c>
      <c r="M28" s="12">
        <v>3</v>
      </c>
      <c r="N28" s="11">
        <v>1.9</v>
      </c>
      <c r="O28" s="10">
        <f t="shared" si="11"/>
        <v>8.6</v>
      </c>
      <c r="P28" s="100"/>
      <c r="Q28" s="13">
        <v>2.6</v>
      </c>
      <c r="R28" s="12">
        <v>2.4</v>
      </c>
      <c r="S28" s="11">
        <v>2.5</v>
      </c>
      <c r="T28" s="10">
        <f t="shared" si="13"/>
        <v>7.5</v>
      </c>
      <c r="U28" s="100"/>
      <c r="V28" s="13">
        <v>1.7</v>
      </c>
      <c r="W28" s="14">
        <v>1</v>
      </c>
      <c r="X28" s="4">
        <f t="shared" si="15"/>
        <v>2.7</v>
      </c>
      <c r="Y28" s="100"/>
      <c r="Z28" s="13"/>
      <c r="AA28" s="12"/>
      <c r="AB28" s="12"/>
      <c r="AC28" s="12"/>
      <c r="AD28" s="12"/>
      <c r="AE28" s="12"/>
      <c r="AF28" s="11"/>
      <c r="AG28" s="10">
        <f t="shared" si="17"/>
        <v>0</v>
      </c>
      <c r="AH28" s="100"/>
      <c r="AI28" s="3">
        <f t="shared" si="19"/>
        <v>26.599999999999998</v>
      </c>
      <c r="AJ28" s="103"/>
      <c r="AK28" s="106"/>
      <c r="AL28" s="87"/>
      <c r="AN28" s="27"/>
    </row>
    <row r="29" spans="1:40" ht="30" customHeight="1" thickBot="1" x14ac:dyDescent="0.3">
      <c r="A29" s="117"/>
      <c r="B29" s="115"/>
      <c r="C29" s="115"/>
      <c r="D29" s="116"/>
      <c r="E29" s="29" t="s">
        <v>134</v>
      </c>
      <c r="F29" s="9">
        <v>2.9</v>
      </c>
      <c r="G29" s="6">
        <v>2</v>
      </c>
      <c r="H29" s="6">
        <v>2.9</v>
      </c>
      <c r="I29" s="6">
        <v>1</v>
      </c>
      <c r="J29" s="4">
        <f t="shared" si="9"/>
        <v>8.8000000000000007</v>
      </c>
      <c r="K29" s="101"/>
      <c r="L29" s="7">
        <v>3.6</v>
      </c>
      <c r="M29" s="6">
        <v>3</v>
      </c>
      <c r="N29" s="5">
        <v>2</v>
      </c>
      <c r="O29" s="4">
        <f t="shared" si="11"/>
        <v>8.6</v>
      </c>
      <c r="P29" s="101"/>
      <c r="Q29" s="7">
        <v>3</v>
      </c>
      <c r="R29" s="6">
        <v>2.8</v>
      </c>
      <c r="S29" s="5">
        <v>2.8</v>
      </c>
      <c r="T29" s="4">
        <f t="shared" si="13"/>
        <v>8.6</v>
      </c>
      <c r="U29" s="101"/>
      <c r="V29" s="7">
        <v>2</v>
      </c>
      <c r="W29" s="8">
        <v>1</v>
      </c>
      <c r="X29" s="4">
        <f t="shared" si="15"/>
        <v>3</v>
      </c>
      <c r="Y29" s="101"/>
      <c r="Z29" s="7"/>
      <c r="AA29" s="6"/>
      <c r="AB29" s="6"/>
      <c r="AC29" s="6"/>
      <c r="AD29" s="6"/>
      <c r="AE29" s="6"/>
      <c r="AF29" s="5"/>
      <c r="AG29" s="4">
        <f t="shared" si="17"/>
        <v>0</v>
      </c>
      <c r="AH29" s="101"/>
      <c r="AI29" s="3">
        <f t="shared" si="19"/>
        <v>29</v>
      </c>
      <c r="AJ29" s="104"/>
      <c r="AK29" s="107"/>
      <c r="AL29" s="88"/>
      <c r="AN29" s="27"/>
    </row>
    <row r="30" spans="1:40" ht="30" customHeight="1" thickBot="1" x14ac:dyDescent="0.3">
      <c r="A30" s="108">
        <v>9</v>
      </c>
      <c r="B30" s="111" t="s">
        <v>87</v>
      </c>
      <c r="C30" s="111" t="s">
        <v>60</v>
      </c>
      <c r="D30" s="113" t="s">
        <v>98</v>
      </c>
      <c r="E30" s="30" t="s">
        <v>129</v>
      </c>
      <c r="F30" s="20">
        <v>2.2000000000000002</v>
      </c>
      <c r="G30" s="17">
        <v>1.7</v>
      </c>
      <c r="H30" s="17">
        <v>2.6</v>
      </c>
      <c r="I30" s="17">
        <v>0.8</v>
      </c>
      <c r="J30" s="4">
        <f t="shared" ref="J30:J32" si="41">SUM(F30:I30)</f>
        <v>7.3</v>
      </c>
      <c r="K30" s="99">
        <f t="shared" ref="K30" si="42">(J30+J31+J32)/3</f>
        <v>7.5666666666666664</v>
      </c>
      <c r="L30" s="18">
        <v>2.2999999999999998</v>
      </c>
      <c r="M30" s="17">
        <v>1.6</v>
      </c>
      <c r="N30" s="16">
        <v>2</v>
      </c>
      <c r="O30" s="10">
        <f t="shared" ref="O30:O32" si="43">SUM(L30:N30)</f>
        <v>5.9</v>
      </c>
      <c r="P30" s="99">
        <f t="shared" ref="P30" si="44">(O30+O31+O32)/3</f>
        <v>7.333333333333333</v>
      </c>
      <c r="Q30" s="18">
        <v>2.7</v>
      </c>
      <c r="R30" s="17">
        <v>2.5</v>
      </c>
      <c r="S30" s="16">
        <v>2.4</v>
      </c>
      <c r="T30" s="10">
        <f t="shared" ref="T30:T32" si="45">SUM(Q30:S30)</f>
        <v>7.6</v>
      </c>
      <c r="U30" s="99">
        <f t="shared" ref="U30" si="46">(T30+T31+T32)/3</f>
        <v>7.833333333333333</v>
      </c>
      <c r="V30" s="18">
        <v>1.7</v>
      </c>
      <c r="W30" s="19">
        <v>1</v>
      </c>
      <c r="X30" s="4">
        <f t="shared" ref="X30:X32" si="47">SUM(V30:W30)</f>
        <v>2.7</v>
      </c>
      <c r="Y30" s="99">
        <f t="shared" ref="Y30" si="48">(X30+X31+X32)/3</f>
        <v>2.6999999999999997</v>
      </c>
      <c r="Z30" s="18"/>
      <c r="AA30" s="17"/>
      <c r="AB30" s="17"/>
      <c r="AC30" s="17"/>
      <c r="AD30" s="17"/>
      <c r="AE30" s="17"/>
      <c r="AF30" s="16"/>
      <c r="AG30" s="10">
        <f t="shared" ref="AG30:AG32" si="49">SUM(Z30:AF30)</f>
        <v>0</v>
      </c>
      <c r="AH30" s="99">
        <f t="shared" ref="AH30" si="50">(AG30+AG31+AG32)/3</f>
        <v>0</v>
      </c>
      <c r="AI30" s="3">
        <f t="shared" ref="AI30:AI32" si="51">J30+O30+T30+X30-AG30</f>
        <v>23.499999999999996</v>
      </c>
      <c r="AJ30" s="102">
        <f>(K30+P30+U30+Y30)-AH30</f>
        <v>25.43333333333333</v>
      </c>
      <c r="AK30" s="105" t="str">
        <f>IF(AJ30&gt;=26,"отлично",IF(AJ30&gt;=22.5,"очень хорошо",IF(AJ30&gt;=18,"хорошо",IF(AJ30&gt;=15,"удовлетворительно",IF(AJ30&gt;=0,"недостаточно","недостаточно")))))</f>
        <v>очень хорошо</v>
      </c>
      <c r="AL30" s="86">
        <v>11</v>
      </c>
      <c r="AN30" s="27"/>
    </row>
    <row r="31" spans="1:40" ht="30" customHeight="1" thickBot="1" x14ac:dyDescent="0.3">
      <c r="A31" s="110"/>
      <c r="B31" s="112"/>
      <c r="C31" s="112"/>
      <c r="D31" s="114"/>
      <c r="E31" s="31" t="s">
        <v>133</v>
      </c>
      <c r="F31" s="15">
        <v>2.7</v>
      </c>
      <c r="G31" s="12">
        <v>1.8</v>
      </c>
      <c r="H31" s="12">
        <v>2.6</v>
      </c>
      <c r="I31" s="12">
        <v>0.8</v>
      </c>
      <c r="J31" s="4">
        <f t="shared" si="41"/>
        <v>7.8999999999999995</v>
      </c>
      <c r="K31" s="100"/>
      <c r="L31" s="13">
        <v>3.4</v>
      </c>
      <c r="M31" s="12">
        <v>2.8</v>
      </c>
      <c r="N31" s="11">
        <v>1.8</v>
      </c>
      <c r="O31" s="10">
        <f t="shared" si="43"/>
        <v>7.9999999999999991</v>
      </c>
      <c r="P31" s="100"/>
      <c r="Q31" s="13">
        <v>2.8</v>
      </c>
      <c r="R31" s="12">
        <v>2.6</v>
      </c>
      <c r="S31" s="11">
        <v>2.6</v>
      </c>
      <c r="T31" s="10">
        <f t="shared" si="45"/>
        <v>8</v>
      </c>
      <c r="U31" s="100"/>
      <c r="V31" s="13">
        <v>1.8</v>
      </c>
      <c r="W31" s="14">
        <v>1</v>
      </c>
      <c r="X31" s="4">
        <f t="shared" si="47"/>
        <v>2.8</v>
      </c>
      <c r="Y31" s="100"/>
      <c r="Z31" s="13"/>
      <c r="AA31" s="12"/>
      <c r="AB31" s="12"/>
      <c r="AC31" s="12"/>
      <c r="AD31" s="12"/>
      <c r="AE31" s="12"/>
      <c r="AF31" s="11"/>
      <c r="AG31" s="10">
        <f t="shared" si="49"/>
        <v>0</v>
      </c>
      <c r="AH31" s="100"/>
      <c r="AI31" s="3">
        <f t="shared" si="51"/>
        <v>26.7</v>
      </c>
      <c r="AJ31" s="103"/>
      <c r="AK31" s="106"/>
      <c r="AL31" s="87"/>
      <c r="AN31" s="27"/>
    </row>
    <row r="32" spans="1:40" ht="30" customHeight="1" thickBot="1" x14ac:dyDescent="0.3">
      <c r="A32" s="117"/>
      <c r="B32" s="115"/>
      <c r="C32" s="115"/>
      <c r="D32" s="116"/>
      <c r="E32" s="29" t="s">
        <v>134</v>
      </c>
      <c r="F32" s="9">
        <v>2.7</v>
      </c>
      <c r="G32" s="6">
        <v>1.6</v>
      </c>
      <c r="H32" s="6">
        <v>2.2999999999999998</v>
      </c>
      <c r="I32" s="6">
        <v>0.9</v>
      </c>
      <c r="J32" s="4">
        <f t="shared" si="41"/>
        <v>7.5000000000000009</v>
      </c>
      <c r="K32" s="101"/>
      <c r="L32" s="7">
        <v>3.2</v>
      </c>
      <c r="M32" s="6">
        <v>3</v>
      </c>
      <c r="N32" s="5">
        <v>1.9</v>
      </c>
      <c r="O32" s="4">
        <f t="shared" si="43"/>
        <v>8.1</v>
      </c>
      <c r="P32" s="101"/>
      <c r="Q32" s="7">
        <v>2.6</v>
      </c>
      <c r="R32" s="6">
        <v>2.7</v>
      </c>
      <c r="S32" s="5">
        <v>2.6</v>
      </c>
      <c r="T32" s="4">
        <f t="shared" si="45"/>
        <v>7.9</v>
      </c>
      <c r="U32" s="101"/>
      <c r="V32" s="7">
        <v>1.8</v>
      </c>
      <c r="W32" s="8">
        <v>0.8</v>
      </c>
      <c r="X32" s="4">
        <f t="shared" si="47"/>
        <v>2.6</v>
      </c>
      <c r="Y32" s="101"/>
      <c r="Z32" s="7"/>
      <c r="AA32" s="6"/>
      <c r="AB32" s="6"/>
      <c r="AC32" s="6"/>
      <c r="AD32" s="6"/>
      <c r="AE32" s="6"/>
      <c r="AF32" s="5"/>
      <c r="AG32" s="4">
        <f t="shared" si="49"/>
        <v>0</v>
      </c>
      <c r="AH32" s="101"/>
      <c r="AI32" s="3">
        <f t="shared" si="51"/>
        <v>26.1</v>
      </c>
      <c r="AJ32" s="104"/>
      <c r="AK32" s="107"/>
      <c r="AL32" s="88"/>
      <c r="AN32" s="27"/>
    </row>
    <row r="33" spans="1:40" s="58" customFormat="1" ht="30" customHeight="1" thickBot="1" x14ac:dyDescent="0.3">
      <c r="A33" s="179">
        <v>10</v>
      </c>
      <c r="B33" s="180" t="s">
        <v>58</v>
      </c>
      <c r="C33" s="180" t="s">
        <v>92</v>
      </c>
      <c r="D33" s="180" t="s">
        <v>96</v>
      </c>
      <c r="E33" s="181" t="s">
        <v>129</v>
      </c>
      <c r="F33" s="182"/>
      <c r="G33" s="183"/>
      <c r="H33" s="183"/>
      <c r="I33" s="183"/>
      <c r="J33" s="184">
        <f t="shared" si="9"/>
        <v>0</v>
      </c>
      <c r="K33" s="185">
        <f t="shared" ref="K33" si="52">(J33+J34+J35)/3</f>
        <v>0</v>
      </c>
      <c r="L33" s="186"/>
      <c r="M33" s="183"/>
      <c r="N33" s="187"/>
      <c r="O33" s="188">
        <f t="shared" si="11"/>
        <v>0</v>
      </c>
      <c r="P33" s="185">
        <f t="shared" ref="P33" si="53">(O33+O34+O35)/3</f>
        <v>0</v>
      </c>
      <c r="Q33" s="186"/>
      <c r="R33" s="183"/>
      <c r="S33" s="187"/>
      <c r="T33" s="188">
        <f t="shared" si="13"/>
        <v>0</v>
      </c>
      <c r="U33" s="185">
        <f t="shared" ref="U33" si="54">(T33+T34+T35)/3</f>
        <v>0</v>
      </c>
      <c r="V33" s="186"/>
      <c r="W33" s="189"/>
      <c r="X33" s="184">
        <f t="shared" si="15"/>
        <v>0</v>
      </c>
      <c r="Y33" s="185">
        <f t="shared" ref="Y33" si="55">(X33+X34+X35)/3</f>
        <v>0</v>
      </c>
      <c r="Z33" s="186"/>
      <c r="AA33" s="183"/>
      <c r="AB33" s="183"/>
      <c r="AC33" s="183"/>
      <c r="AD33" s="183"/>
      <c r="AE33" s="183"/>
      <c r="AF33" s="187"/>
      <c r="AG33" s="188">
        <f t="shared" si="17"/>
        <v>0</v>
      </c>
      <c r="AH33" s="185">
        <f t="shared" ref="AH33" si="56">(AG33+AG34+AG35)/3</f>
        <v>0</v>
      </c>
      <c r="AI33" s="184">
        <f t="shared" si="19"/>
        <v>0</v>
      </c>
      <c r="AJ33" s="190">
        <f>(K33+P33+U33+Y33)-AH33</f>
        <v>0</v>
      </c>
      <c r="AK33" s="185" t="str">
        <f>IF(AJ33&gt;=26,"отлично",IF(AJ33&gt;=22.5,"очень хорошо",IF(AJ33&gt;=18,"хорошо",IF(AJ33&gt;=15,"удовлетворительно",IF(AJ33&gt;=0,"недостаточно","недостаточно")))))</f>
        <v>недостаточно</v>
      </c>
      <c r="AL33" s="191" t="s">
        <v>140</v>
      </c>
      <c r="AN33" s="59"/>
    </row>
    <row r="34" spans="1:40" s="58" customFormat="1" ht="30" customHeight="1" thickBot="1" x14ac:dyDescent="0.3">
      <c r="A34" s="192"/>
      <c r="B34" s="193"/>
      <c r="C34" s="193"/>
      <c r="D34" s="193"/>
      <c r="E34" s="194" t="s">
        <v>133</v>
      </c>
      <c r="F34" s="195"/>
      <c r="G34" s="196"/>
      <c r="H34" s="196"/>
      <c r="I34" s="196"/>
      <c r="J34" s="184">
        <f t="shared" si="9"/>
        <v>0</v>
      </c>
      <c r="K34" s="197"/>
      <c r="L34" s="198"/>
      <c r="M34" s="196"/>
      <c r="N34" s="199"/>
      <c r="O34" s="188">
        <f t="shared" si="11"/>
        <v>0</v>
      </c>
      <c r="P34" s="197"/>
      <c r="Q34" s="198"/>
      <c r="R34" s="196"/>
      <c r="S34" s="199"/>
      <c r="T34" s="188">
        <f t="shared" si="13"/>
        <v>0</v>
      </c>
      <c r="U34" s="197"/>
      <c r="V34" s="198"/>
      <c r="W34" s="200"/>
      <c r="X34" s="184">
        <f t="shared" si="15"/>
        <v>0</v>
      </c>
      <c r="Y34" s="197"/>
      <c r="Z34" s="198"/>
      <c r="AA34" s="195"/>
      <c r="AB34" s="196"/>
      <c r="AC34" s="196"/>
      <c r="AD34" s="196"/>
      <c r="AE34" s="196"/>
      <c r="AF34" s="199"/>
      <c r="AG34" s="188">
        <f t="shared" si="17"/>
        <v>0</v>
      </c>
      <c r="AH34" s="197"/>
      <c r="AI34" s="184">
        <f t="shared" si="19"/>
        <v>0</v>
      </c>
      <c r="AJ34" s="201"/>
      <c r="AK34" s="197"/>
      <c r="AL34" s="202"/>
      <c r="AN34" s="59"/>
    </row>
    <row r="35" spans="1:40" s="58" customFormat="1" ht="30" customHeight="1" thickBot="1" x14ac:dyDescent="0.3">
      <c r="A35" s="203"/>
      <c r="B35" s="204"/>
      <c r="C35" s="204"/>
      <c r="D35" s="204"/>
      <c r="E35" s="205" t="s">
        <v>134</v>
      </c>
      <c r="F35" s="206"/>
      <c r="G35" s="207"/>
      <c r="H35" s="207"/>
      <c r="I35" s="207"/>
      <c r="J35" s="184">
        <f t="shared" si="9"/>
        <v>0</v>
      </c>
      <c r="K35" s="208"/>
      <c r="L35" s="209"/>
      <c r="M35" s="207"/>
      <c r="N35" s="210"/>
      <c r="O35" s="184">
        <f t="shared" si="11"/>
        <v>0</v>
      </c>
      <c r="P35" s="208"/>
      <c r="Q35" s="209"/>
      <c r="R35" s="207"/>
      <c r="S35" s="210"/>
      <c r="T35" s="184">
        <f t="shared" si="13"/>
        <v>0</v>
      </c>
      <c r="U35" s="208"/>
      <c r="V35" s="209"/>
      <c r="W35" s="211"/>
      <c r="X35" s="184">
        <f t="shared" si="15"/>
        <v>0</v>
      </c>
      <c r="Y35" s="208"/>
      <c r="Z35" s="209"/>
      <c r="AA35" s="207"/>
      <c r="AB35" s="207"/>
      <c r="AC35" s="207"/>
      <c r="AD35" s="207"/>
      <c r="AE35" s="207"/>
      <c r="AF35" s="210"/>
      <c r="AG35" s="184">
        <f t="shared" si="17"/>
        <v>0</v>
      </c>
      <c r="AH35" s="208"/>
      <c r="AI35" s="184">
        <f t="shared" si="19"/>
        <v>0</v>
      </c>
      <c r="AJ35" s="212"/>
      <c r="AK35" s="208"/>
      <c r="AL35" s="213"/>
      <c r="AN35" s="59"/>
    </row>
    <row r="36" spans="1:40" ht="30" customHeight="1" thickBot="1" x14ac:dyDescent="0.3">
      <c r="A36" s="86">
        <v>11</v>
      </c>
      <c r="B36" s="111" t="s">
        <v>89</v>
      </c>
      <c r="C36" s="111" t="s">
        <v>61</v>
      </c>
      <c r="D36" s="113" t="s">
        <v>95</v>
      </c>
      <c r="E36" s="30" t="s">
        <v>129</v>
      </c>
      <c r="F36" s="20">
        <v>2.2000000000000002</v>
      </c>
      <c r="G36" s="17">
        <v>1.4</v>
      </c>
      <c r="H36" s="17">
        <v>2.5</v>
      </c>
      <c r="I36" s="17">
        <v>0.9</v>
      </c>
      <c r="J36" s="4">
        <f t="shared" si="9"/>
        <v>7</v>
      </c>
      <c r="K36" s="99">
        <f t="shared" ref="K36" si="57">(J36+J37+J38)/3</f>
        <v>6.9666666666666677</v>
      </c>
      <c r="L36" s="18">
        <v>2.6</v>
      </c>
      <c r="M36" s="17">
        <v>1.8</v>
      </c>
      <c r="N36" s="16">
        <v>1.5</v>
      </c>
      <c r="O36" s="10">
        <f t="shared" si="11"/>
        <v>5.9</v>
      </c>
      <c r="P36" s="99">
        <f t="shared" ref="P36" si="58">(O36+O37+O38)/3</f>
        <v>7.0666666666666664</v>
      </c>
      <c r="Q36" s="18">
        <v>2.2000000000000002</v>
      </c>
      <c r="R36" s="17">
        <v>2</v>
      </c>
      <c r="S36" s="60">
        <v>2.1</v>
      </c>
      <c r="T36" s="10">
        <f t="shared" si="13"/>
        <v>6.3000000000000007</v>
      </c>
      <c r="U36" s="99">
        <f t="shared" ref="U36" si="59">(T36+T37+T38)/3</f>
        <v>7.333333333333333</v>
      </c>
      <c r="V36" s="18">
        <v>1.8</v>
      </c>
      <c r="W36" s="19">
        <v>1</v>
      </c>
      <c r="X36" s="4">
        <f t="shared" si="15"/>
        <v>2.8</v>
      </c>
      <c r="Y36" s="99">
        <f t="shared" ref="Y36" si="60">(X36+X37+X38)/3</f>
        <v>2.4666666666666663</v>
      </c>
      <c r="Z36" s="18"/>
      <c r="AA36" s="17"/>
      <c r="AB36" s="17"/>
      <c r="AC36" s="17"/>
      <c r="AD36" s="17"/>
      <c r="AE36" s="17"/>
      <c r="AF36" s="16">
        <v>0.5</v>
      </c>
      <c r="AG36" s="10">
        <f t="shared" si="17"/>
        <v>0.5</v>
      </c>
      <c r="AH36" s="99">
        <f t="shared" ref="AH36" si="61">(AG36+AG37+AG38)/3</f>
        <v>0.16666666666666666</v>
      </c>
      <c r="AI36" s="3">
        <f t="shared" si="19"/>
        <v>21.500000000000004</v>
      </c>
      <c r="AJ36" s="102">
        <f t="shared" ref="AJ36" si="62">(K36+P36+U36+Y36)-AH36</f>
        <v>23.666666666666664</v>
      </c>
      <c r="AK36" s="105" t="str">
        <f t="shared" si="40"/>
        <v>очень хорошо</v>
      </c>
      <c r="AL36" s="86">
        <v>13</v>
      </c>
      <c r="AN36" s="27"/>
    </row>
    <row r="37" spans="1:40" ht="30" customHeight="1" thickBot="1" x14ac:dyDescent="0.3">
      <c r="A37" s="87"/>
      <c r="B37" s="112"/>
      <c r="C37" s="112"/>
      <c r="D37" s="114"/>
      <c r="E37" s="31" t="s">
        <v>133</v>
      </c>
      <c r="F37" s="15">
        <v>2.5</v>
      </c>
      <c r="G37" s="12">
        <v>1.7</v>
      </c>
      <c r="H37" s="12">
        <v>2.5</v>
      </c>
      <c r="I37" s="12">
        <v>0.9</v>
      </c>
      <c r="J37" s="4">
        <f t="shared" si="9"/>
        <v>7.6000000000000005</v>
      </c>
      <c r="K37" s="100"/>
      <c r="L37" s="13">
        <v>3.5</v>
      </c>
      <c r="M37" s="12">
        <v>2.6</v>
      </c>
      <c r="N37" s="11">
        <v>1.7</v>
      </c>
      <c r="O37" s="10">
        <f t="shared" si="11"/>
        <v>7.8</v>
      </c>
      <c r="P37" s="100"/>
      <c r="Q37" s="13">
        <v>2.6</v>
      </c>
      <c r="R37" s="12">
        <v>2.6</v>
      </c>
      <c r="S37" s="11">
        <v>2.6</v>
      </c>
      <c r="T37" s="10">
        <f t="shared" si="13"/>
        <v>7.8000000000000007</v>
      </c>
      <c r="U37" s="100"/>
      <c r="V37" s="13">
        <v>1.9</v>
      </c>
      <c r="W37" s="14">
        <v>1</v>
      </c>
      <c r="X37" s="4">
        <f t="shared" si="15"/>
        <v>2.9</v>
      </c>
      <c r="Y37" s="100"/>
      <c r="Z37" s="13"/>
      <c r="AA37" s="12"/>
      <c r="AB37" s="12"/>
      <c r="AC37" s="12"/>
      <c r="AD37" s="12"/>
      <c r="AE37" s="12"/>
      <c r="AF37" s="11"/>
      <c r="AG37" s="10">
        <f t="shared" si="17"/>
        <v>0</v>
      </c>
      <c r="AH37" s="100"/>
      <c r="AI37" s="3">
        <f t="shared" si="19"/>
        <v>26.1</v>
      </c>
      <c r="AJ37" s="103"/>
      <c r="AK37" s="106"/>
      <c r="AL37" s="87"/>
      <c r="AN37" s="27"/>
    </row>
    <row r="38" spans="1:40" ht="30" customHeight="1" thickBot="1" x14ac:dyDescent="0.3">
      <c r="A38" s="88"/>
      <c r="B38" s="115"/>
      <c r="C38" s="115"/>
      <c r="D38" s="116"/>
      <c r="E38" s="29" t="s">
        <v>134</v>
      </c>
      <c r="F38" s="20">
        <v>2.1</v>
      </c>
      <c r="G38" s="17">
        <v>1.3</v>
      </c>
      <c r="H38" s="17">
        <v>2.2000000000000002</v>
      </c>
      <c r="I38" s="17">
        <v>0.7</v>
      </c>
      <c r="J38" s="4">
        <f t="shared" si="9"/>
        <v>6.3000000000000007</v>
      </c>
      <c r="K38" s="101"/>
      <c r="L38" s="7">
        <v>2.7</v>
      </c>
      <c r="M38" s="6">
        <v>2.6</v>
      </c>
      <c r="N38" s="5">
        <v>2.2000000000000002</v>
      </c>
      <c r="O38" s="4">
        <f t="shared" si="11"/>
        <v>7.5000000000000009</v>
      </c>
      <c r="P38" s="101"/>
      <c r="Q38" s="7">
        <v>2.6</v>
      </c>
      <c r="R38" s="6">
        <v>2.6</v>
      </c>
      <c r="S38" s="5">
        <v>2.7</v>
      </c>
      <c r="T38" s="4">
        <f t="shared" si="13"/>
        <v>7.9</v>
      </c>
      <c r="U38" s="101"/>
      <c r="V38" s="7">
        <v>1.1000000000000001</v>
      </c>
      <c r="W38" s="8">
        <v>0.6</v>
      </c>
      <c r="X38" s="4">
        <f t="shared" si="15"/>
        <v>1.7000000000000002</v>
      </c>
      <c r="Y38" s="101"/>
      <c r="Z38" s="7"/>
      <c r="AA38" s="6"/>
      <c r="AB38" s="6"/>
      <c r="AC38" s="6"/>
      <c r="AD38" s="6"/>
      <c r="AE38" s="6"/>
      <c r="AF38" s="5"/>
      <c r="AG38" s="4">
        <f t="shared" si="17"/>
        <v>0</v>
      </c>
      <c r="AH38" s="101"/>
      <c r="AI38" s="3">
        <f t="shared" si="19"/>
        <v>23.400000000000002</v>
      </c>
      <c r="AJ38" s="104"/>
      <c r="AK38" s="107"/>
      <c r="AL38" s="88"/>
      <c r="AN38" s="27"/>
    </row>
    <row r="39" spans="1:40" ht="28.5" customHeight="1" thickBot="1" x14ac:dyDescent="0.3">
      <c r="A39" s="86">
        <v>12</v>
      </c>
      <c r="B39" s="111" t="s">
        <v>42</v>
      </c>
      <c r="C39" s="111" t="s">
        <v>54</v>
      </c>
      <c r="D39" s="113" t="s">
        <v>55</v>
      </c>
      <c r="E39" s="30" t="s">
        <v>129</v>
      </c>
      <c r="F39" s="20">
        <v>2.6</v>
      </c>
      <c r="G39" s="17">
        <v>1.8</v>
      </c>
      <c r="H39" s="17">
        <v>2.9</v>
      </c>
      <c r="I39" s="17">
        <v>1</v>
      </c>
      <c r="J39" s="4">
        <f t="shared" ref="J39:J53" si="63">SUM(F39:I39)</f>
        <v>8.3000000000000007</v>
      </c>
      <c r="K39" s="99">
        <f t="shared" ref="K39" si="64">(J39+J40+J41)/3</f>
        <v>8.3666666666666671</v>
      </c>
      <c r="L39" s="18">
        <v>3.6</v>
      </c>
      <c r="M39" s="17">
        <v>2.8</v>
      </c>
      <c r="N39" s="16">
        <v>2</v>
      </c>
      <c r="O39" s="10">
        <f t="shared" ref="O39:O53" si="65">SUM(L39:N39)</f>
        <v>8.4</v>
      </c>
      <c r="P39" s="99">
        <f t="shared" ref="P39" si="66">(O39+O40+O41)/3</f>
        <v>8.6</v>
      </c>
      <c r="Q39" s="18">
        <v>2.9</v>
      </c>
      <c r="R39" s="17">
        <v>2.6</v>
      </c>
      <c r="S39" s="16">
        <v>2.6</v>
      </c>
      <c r="T39" s="10">
        <f t="shared" ref="T39:T53" si="67">SUM(Q39:S39)</f>
        <v>8.1</v>
      </c>
      <c r="U39" s="99">
        <f t="shared" ref="U39" si="68">(T39+T40+T41)/3</f>
        <v>8.2666666666666675</v>
      </c>
      <c r="V39" s="18">
        <v>1.8</v>
      </c>
      <c r="W39" s="19">
        <v>1</v>
      </c>
      <c r="X39" s="4">
        <f t="shared" ref="X39:X53" si="69">SUM(V39:W39)</f>
        <v>2.8</v>
      </c>
      <c r="Y39" s="99">
        <f t="shared" ref="Y39" si="70">(X39+X40+X41)/3</f>
        <v>2.9333333333333336</v>
      </c>
      <c r="Z39" s="18"/>
      <c r="AA39" s="17">
        <v>0.3</v>
      </c>
      <c r="AB39" s="17"/>
      <c r="AC39" s="17"/>
      <c r="AD39" s="17"/>
      <c r="AE39" s="17"/>
      <c r="AF39" s="16"/>
      <c r="AG39" s="10">
        <f t="shared" ref="AG39:AG53" si="71">SUM(Z39:AF39)</f>
        <v>0.3</v>
      </c>
      <c r="AH39" s="99">
        <f t="shared" ref="AH39" si="72">(AG39+AG40+AG41)/3</f>
        <v>0.16666666666666666</v>
      </c>
      <c r="AI39" s="3">
        <f t="shared" ref="AI39:AI53" si="73">J39+O39+T39+X39-AG39</f>
        <v>27.300000000000004</v>
      </c>
      <c r="AJ39" s="102">
        <f t="shared" ref="AJ39" si="74">(K39+P39+U39+Y39)-AH39</f>
        <v>28</v>
      </c>
      <c r="AK39" s="105" t="str">
        <f t="shared" ref="AK39" si="75">IF(AJ39&gt;=26,"отлично",IF(AJ39&gt;=22.5,"очень хорошо",IF(AJ39&gt;=18,"хорошо",IF(AJ39&gt;=15,"удовлетворительно",IF(AJ39&gt;=0,"недостаточно","недостаточно")))))</f>
        <v>отлично</v>
      </c>
      <c r="AL39" s="86">
        <v>2</v>
      </c>
    </row>
    <row r="40" spans="1:40" ht="30.75" customHeight="1" thickBot="1" x14ac:dyDescent="0.3">
      <c r="A40" s="87"/>
      <c r="B40" s="112"/>
      <c r="C40" s="112"/>
      <c r="D40" s="114"/>
      <c r="E40" s="31" t="s">
        <v>133</v>
      </c>
      <c r="F40" s="15">
        <v>2.8</v>
      </c>
      <c r="G40" s="12">
        <v>1.8</v>
      </c>
      <c r="H40" s="12">
        <v>2.7</v>
      </c>
      <c r="I40" s="12">
        <v>1</v>
      </c>
      <c r="J40" s="4">
        <f t="shared" si="63"/>
        <v>8.3000000000000007</v>
      </c>
      <c r="K40" s="100"/>
      <c r="L40" s="13">
        <v>4</v>
      </c>
      <c r="M40" s="12">
        <v>3</v>
      </c>
      <c r="N40" s="11">
        <v>1.9</v>
      </c>
      <c r="O40" s="10">
        <f t="shared" si="65"/>
        <v>8.9</v>
      </c>
      <c r="P40" s="100"/>
      <c r="Q40" s="13">
        <v>2.8</v>
      </c>
      <c r="R40" s="12">
        <v>2.6</v>
      </c>
      <c r="S40" s="11">
        <v>2.6</v>
      </c>
      <c r="T40" s="10">
        <f t="shared" si="67"/>
        <v>8</v>
      </c>
      <c r="U40" s="100"/>
      <c r="V40" s="13">
        <v>2</v>
      </c>
      <c r="W40" s="14">
        <v>1</v>
      </c>
      <c r="X40" s="4">
        <f t="shared" si="69"/>
        <v>3</v>
      </c>
      <c r="Y40" s="100"/>
      <c r="Z40" s="13"/>
      <c r="AA40" s="12">
        <v>0.1</v>
      </c>
      <c r="AB40" s="12"/>
      <c r="AC40" s="12"/>
      <c r="AD40" s="12"/>
      <c r="AE40" s="12"/>
      <c r="AF40" s="11"/>
      <c r="AG40" s="10">
        <f t="shared" si="71"/>
        <v>0.1</v>
      </c>
      <c r="AH40" s="100"/>
      <c r="AI40" s="3">
        <f t="shared" si="73"/>
        <v>28.1</v>
      </c>
      <c r="AJ40" s="103"/>
      <c r="AK40" s="106"/>
      <c r="AL40" s="87"/>
    </row>
    <row r="41" spans="1:40" ht="37.5" customHeight="1" thickBot="1" x14ac:dyDescent="0.3">
      <c r="A41" s="88"/>
      <c r="B41" s="115"/>
      <c r="C41" s="115"/>
      <c r="D41" s="116"/>
      <c r="E41" s="29" t="s">
        <v>134</v>
      </c>
      <c r="F41" s="9">
        <v>2.8</v>
      </c>
      <c r="G41" s="6">
        <v>1.9</v>
      </c>
      <c r="H41" s="6">
        <v>2.8</v>
      </c>
      <c r="I41" s="6">
        <v>1</v>
      </c>
      <c r="J41" s="4">
        <f t="shared" si="63"/>
        <v>8.5</v>
      </c>
      <c r="K41" s="101"/>
      <c r="L41" s="7">
        <v>3.5</v>
      </c>
      <c r="M41" s="6">
        <v>3</v>
      </c>
      <c r="N41" s="5">
        <v>2</v>
      </c>
      <c r="O41" s="4">
        <f t="shared" si="65"/>
        <v>8.5</v>
      </c>
      <c r="P41" s="101"/>
      <c r="Q41" s="7">
        <v>2.8</v>
      </c>
      <c r="R41" s="6">
        <v>2.9</v>
      </c>
      <c r="S41" s="5">
        <v>3</v>
      </c>
      <c r="T41" s="4">
        <f t="shared" si="67"/>
        <v>8.6999999999999993</v>
      </c>
      <c r="U41" s="101"/>
      <c r="V41" s="7">
        <v>2</v>
      </c>
      <c r="W41" s="8">
        <v>1</v>
      </c>
      <c r="X41" s="4">
        <f t="shared" si="69"/>
        <v>3</v>
      </c>
      <c r="Y41" s="101"/>
      <c r="Z41" s="7"/>
      <c r="AA41" s="6">
        <v>0.1</v>
      </c>
      <c r="AB41" s="6"/>
      <c r="AC41" s="6"/>
      <c r="AD41" s="6"/>
      <c r="AE41" s="6"/>
      <c r="AF41" s="5"/>
      <c r="AG41" s="4">
        <f t="shared" si="71"/>
        <v>0.1</v>
      </c>
      <c r="AH41" s="101"/>
      <c r="AI41" s="3">
        <f t="shared" si="73"/>
        <v>28.599999999999998</v>
      </c>
      <c r="AJ41" s="104"/>
      <c r="AK41" s="107"/>
      <c r="AL41" s="88"/>
    </row>
    <row r="42" spans="1:40" ht="30.75" customHeight="1" thickBot="1" x14ac:dyDescent="0.3">
      <c r="A42" s="86">
        <v>13</v>
      </c>
      <c r="B42" s="111" t="s">
        <v>59</v>
      </c>
      <c r="C42" s="111" t="s">
        <v>60</v>
      </c>
      <c r="D42" s="113" t="s">
        <v>64</v>
      </c>
      <c r="E42" s="30" t="s">
        <v>129</v>
      </c>
      <c r="F42" s="20">
        <v>2.8</v>
      </c>
      <c r="G42" s="17">
        <v>1.8</v>
      </c>
      <c r="H42" s="17">
        <v>2.7</v>
      </c>
      <c r="I42" s="17">
        <v>1</v>
      </c>
      <c r="J42" s="4">
        <f t="shared" si="63"/>
        <v>8.3000000000000007</v>
      </c>
      <c r="K42" s="99">
        <f t="shared" ref="K42" si="76">(J42+J43+J44)/3</f>
        <v>8.4333333333333336</v>
      </c>
      <c r="L42" s="18">
        <v>3</v>
      </c>
      <c r="M42" s="17">
        <v>2.8</v>
      </c>
      <c r="N42" s="16">
        <v>2</v>
      </c>
      <c r="O42" s="10">
        <f t="shared" si="65"/>
        <v>7.8</v>
      </c>
      <c r="P42" s="99">
        <f t="shared" ref="P42" si="77">(O42+O43+O44)/3</f>
        <v>8.2333333333333325</v>
      </c>
      <c r="Q42" s="18">
        <v>2.8</v>
      </c>
      <c r="R42" s="17">
        <v>2.7</v>
      </c>
      <c r="S42" s="16">
        <v>2.9</v>
      </c>
      <c r="T42" s="10">
        <f t="shared" si="67"/>
        <v>8.4</v>
      </c>
      <c r="U42" s="99">
        <f t="shared" ref="U42" si="78">(T42+T43+T44)/3</f>
        <v>8.2666666666666675</v>
      </c>
      <c r="V42" s="18">
        <v>2</v>
      </c>
      <c r="W42" s="19">
        <v>1</v>
      </c>
      <c r="X42" s="4">
        <f t="shared" si="69"/>
        <v>3</v>
      </c>
      <c r="Y42" s="99">
        <f t="shared" ref="Y42" si="79">(X42+X43+X44)/3</f>
        <v>2.8666666666666667</v>
      </c>
      <c r="Z42" s="18"/>
      <c r="AA42" s="17"/>
      <c r="AB42" s="17"/>
      <c r="AC42" s="17"/>
      <c r="AD42" s="17"/>
      <c r="AE42" s="17"/>
      <c r="AF42" s="16"/>
      <c r="AG42" s="10">
        <f t="shared" si="71"/>
        <v>0</v>
      </c>
      <c r="AH42" s="99">
        <f t="shared" ref="AH42" si="80">(AG42+AG43+AG44)/3</f>
        <v>0</v>
      </c>
      <c r="AI42" s="3">
        <f t="shared" si="73"/>
        <v>27.5</v>
      </c>
      <c r="AJ42" s="102">
        <f t="shared" ref="AJ42" si="81">(K42+P42+U42+Y42)-AH42</f>
        <v>27.799999999999997</v>
      </c>
      <c r="AK42" s="105" t="str">
        <f t="shared" ref="AK42" si="82">IF(AJ42&gt;=26,"отлично",IF(AJ42&gt;=22.5,"очень хорошо",IF(AJ42&gt;=18,"хорошо",IF(AJ42&gt;=15,"удовлетворительно",IF(AJ42&gt;=0,"недостаточно","недостаточно")))))</f>
        <v>отлично</v>
      </c>
      <c r="AL42" s="86">
        <v>5</v>
      </c>
    </row>
    <row r="43" spans="1:40" ht="31.5" customHeight="1" thickBot="1" x14ac:dyDescent="0.3">
      <c r="A43" s="87"/>
      <c r="B43" s="112"/>
      <c r="C43" s="112"/>
      <c r="D43" s="114"/>
      <c r="E43" s="31" t="s">
        <v>133</v>
      </c>
      <c r="F43" s="15">
        <v>2.8</v>
      </c>
      <c r="G43" s="12">
        <v>1.8</v>
      </c>
      <c r="H43" s="12">
        <v>2.7</v>
      </c>
      <c r="I43" s="12">
        <v>1</v>
      </c>
      <c r="J43" s="4">
        <f t="shared" si="63"/>
        <v>8.3000000000000007</v>
      </c>
      <c r="K43" s="100"/>
      <c r="L43" s="13">
        <v>3.4</v>
      </c>
      <c r="M43" s="12">
        <v>2.8</v>
      </c>
      <c r="N43" s="11">
        <v>2</v>
      </c>
      <c r="O43" s="10">
        <f t="shared" si="65"/>
        <v>8.1999999999999993</v>
      </c>
      <c r="P43" s="100"/>
      <c r="Q43" s="13">
        <v>2.8</v>
      </c>
      <c r="R43" s="12">
        <v>2.7</v>
      </c>
      <c r="S43" s="11">
        <v>2.7</v>
      </c>
      <c r="T43" s="10">
        <f t="shared" si="67"/>
        <v>8.1999999999999993</v>
      </c>
      <c r="U43" s="100"/>
      <c r="V43" s="13">
        <v>2</v>
      </c>
      <c r="W43" s="14">
        <v>1</v>
      </c>
      <c r="X43" s="4">
        <f t="shared" si="69"/>
        <v>3</v>
      </c>
      <c r="Y43" s="100"/>
      <c r="Z43" s="13"/>
      <c r="AA43" s="12"/>
      <c r="AB43" s="12"/>
      <c r="AC43" s="12"/>
      <c r="AD43" s="12"/>
      <c r="AE43" s="12"/>
      <c r="AF43" s="11"/>
      <c r="AG43" s="10">
        <f t="shared" si="71"/>
        <v>0</v>
      </c>
      <c r="AH43" s="100"/>
      <c r="AI43" s="3">
        <f t="shared" si="73"/>
        <v>27.7</v>
      </c>
      <c r="AJ43" s="103"/>
      <c r="AK43" s="106"/>
      <c r="AL43" s="87"/>
    </row>
    <row r="44" spans="1:40" ht="34.5" customHeight="1" thickBot="1" x14ac:dyDescent="0.3">
      <c r="A44" s="88"/>
      <c r="B44" s="115"/>
      <c r="C44" s="115"/>
      <c r="D44" s="116"/>
      <c r="E44" s="29" t="s">
        <v>134</v>
      </c>
      <c r="F44" s="9">
        <v>2.8</v>
      </c>
      <c r="G44" s="6">
        <v>1.9</v>
      </c>
      <c r="H44" s="6">
        <v>3</v>
      </c>
      <c r="I44" s="6">
        <v>1</v>
      </c>
      <c r="J44" s="4">
        <f t="shared" si="63"/>
        <v>8.6999999999999993</v>
      </c>
      <c r="K44" s="101"/>
      <c r="L44" s="7">
        <v>3.8</v>
      </c>
      <c r="M44" s="6">
        <v>3</v>
      </c>
      <c r="N44" s="5">
        <v>1.9</v>
      </c>
      <c r="O44" s="4">
        <f t="shared" si="65"/>
        <v>8.6999999999999993</v>
      </c>
      <c r="P44" s="101"/>
      <c r="Q44" s="7">
        <v>2.9</v>
      </c>
      <c r="R44" s="6">
        <v>2.7</v>
      </c>
      <c r="S44" s="5">
        <v>2.6</v>
      </c>
      <c r="T44" s="4">
        <f t="shared" si="67"/>
        <v>8.1999999999999993</v>
      </c>
      <c r="U44" s="101"/>
      <c r="V44" s="7">
        <v>1.7</v>
      </c>
      <c r="W44" s="8">
        <v>0.9</v>
      </c>
      <c r="X44" s="4">
        <f t="shared" si="69"/>
        <v>2.6</v>
      </c>
      <c r="Y44" s="101"/>
      <c r="Z44" s="7"/>
      <c r="AA44" s="6"/>
      <c r="AB44" s="6"/>
      <c r="AC44" s="6"/>
      <c r="AD44" s="6"/>
      <c r="AE44" s="6"/>
      <c r="AF44" s="5"/>
      <c r="AG44" s="4">
        <f t="shared" si="71"/>
        <v>0</v>
      </c>
      <c r="AH44" s="101"/>
      <c r="AI44" s="3">
        <f t="shared" si="73"/>
        <v>28.2</v>
      </c>
      <c r="AJ44" s="104"/>
      <c r="AK44" s="107"/>
      <c r="AL44" s="88"/>
    </row>
    <row r="45" spans="1:40" ht="41.25" customHeight="1" thickBot="1" x14ac:dyDescent="0.3">
      <c r="A45" s="86">
        <v>14</v>
      </c>
      <c r="B45" s="111" t="s">
        <v>81</v>
      </c>
      <c r="C45" s="111" t="s">
        <v>51</v>
      </c>
      <c r="D45" s="113" t="s">
        <v>94</v>
      </c>
      <c r="E45" s="30" t="s">
        <v>129</v>
      </c>
      <c r="F45" s="20">
        <v>2.8</v>
      </c>
      <c r="G45" s="17">
        <v>1.8</v>
      </c>
      <c r="H45" s="17">
        <v>2.8</v>
      </c>
      <c r="I45" s="17">
        <v>1</v>
      </c>
      <c r="J45" s="4">
        <f t="shared" si="63"/>
        <v>8.3999999999999986</v>
      </c>
      <c r="K45" s="99">
        <f t="shared" ref="K45" si="83">(J45+J46+J47)/3</f>
        <v>8.2666666666666657</v>
      </c>
      <c r="L45" s="18">
        <v>3.4</v>
      </c>
      <c r="M45" s="17">
        <v>3</v>
      </c>
      <c r="N45" s="16">
        <v>2</v>
      </c>
      <c r="O45" s="10">
        <f t="shared" si="65"/>
        <v>8.4</v>
      </c>
      <c r="P45" s="99">
        <f t="shared" ref="P45" si="84">(O45+O46+O47)/3</f>
        <v>8.7000000000000011</v>
      </c>
      <c r="Q45" s="18">
        <v>2.7</v>
      </c>
      <c r="R45" s="17">
        <v>2.7</v>
      </c>
      <c r="S45" s="16">
        <v>2.8</v>
      </c>
      <c r="T45" s="10">
        <f t="shared" si="67"/>
        <v>8.1999999999999993</v>
      </c>
      <c r="U45" s="99">
        <f t="shared" ref="U45" si="85">(T45+T46+T47)/3</f>
        <v>8.3333333333333321</v>
      </c>
      <c r="V45" s="18">
        <v>1.7</v>
      </c>
      <c r="W45" s="19">
        <v>1</v>
      </c>
      <c r="X45" s="4">
        <f t="shared" si="69"/>
        <v>2.7</v>
      </c>
      <c r="Y45" s="99">
        <f t="shared" ref="Y45" si="86">(X45+X46+X47)/3</f>
        <v>2.7000000000000006</v>
      </c>
      <c r="Z45" s="18"/>
      <c r="AA45" s="17"/>
      <c r="AB45" s="17"/>
      <c r="AC45" s="17"/>
      <c r="AD45" s="17"/>
      <c r="AE45" s="17"/>
      <c r="AF45" s="16"/>
      <c r="AG45" s="10">
        <f t="shared" si="71"/>
        <v>0</v>
      </c>
      <c r="AH45" s="99">
        <f t="shared" ref="AH45" si="87">(AG45+AG46+AG47)/3</f>
        <v>0.16666666666666666</v>
      </c>
      <c r="AI45" s="3">
        <f t="shared" si="73"/>
        <v>27.699999999999996</v>
      </c>
      <c r="AJ45" s="102">
        <f t="shared" ref="AJ45" si="88">(K45+P45+U45+Y45)-AH45</f>
        <v>27.833333333333332</v>
      </c>
      <c r="AK45" s="105" t="str">
        <f t="shared" ref="AK45" si="89">IF(AJ45&gt;=26,"отлично",IF(AJ45&gt;=22.5,"очень хорошо",IF(AJ45&gt;=18,"хорошо",IF(AJ45&gt;=15,"удовлетворительно",IF(AJ45&gt;=0,"недостаточно","недостаточно")))))</f>
        <v>отлично</v>
      </c>
      <c r="AL45" s="86">
        <v>4</v>
      </c>
    </row>
    <row r="46" spans="1:40" ht="37.5" customHeight="1" thickBot="1" x14ac:dyDescent="0.3">
      <c r="A46" s="87"/>
      <c r="B46" s="112"/>
      <c r="C46" s="112"/>
      <c r="D46" s="114"/>
      <c r="E46" s="31" t="s">
        <v>133</v>
      </c>
      <c r="F46" s="15">
        <v>2.6</v>
      </c>
      <c r="G46" s="12">
        <v>1.8</v>
      </c>
      <c r="H46" s="12">
        <v>2.8</v>
      </c>
      <c r="I46" s="12">
        <v>0.8</v>
      </c>
      <c r="J46" s="4">
        <f t="shared" si="63"/>
        <v>8</v>
      </c>
      <c r="K46" s="100"/>
      <c r="L46" s="13">
        <v>4</v>
      </c>
      <c r="M46" s="12">
        <v>3</v>
      </c>
      <c r="N46" s="11">
        <v>1.8</v>
      </c>
      <c r="O46" s="10">
        <f t="shared" si="65"/>
        <v>8.8000000000000007</v>
      </c>
      <c r="P46" s="100"/>
      <c r="Q46" s="13">
        <v>2.8</v>
      </c>
      <c r="R46" s="12">
        <v>2.7</v>
      </c>
      <c r="S46" s="11">
        <v>2.6</v>
      </c>
      <c r="T46" s="10">
        <f t="shared" si="67"/>
        <v>8.1</v>
      </c>
      <c r="U46" s="100"/>
      <c r="V46" s="13">
        <v>2</v>
      </c>
      <c r="W46" s="14">
        <v>1</v>
      </c>
      <c r="X46" s="4">
        <f t="shared" si="69"/>
        <v>3</v>
      </c>
      <c r="Y46" s="100"/>
      <c r="Z46" s="13"/>
      <c r="AA46" s="12"/>
      <c r="AB46" s="12"/>
      <c r="AC46" s="12"/>
      <c r="AD46" s="12"/>
      <c r="AE46" s="12"/>
      <c r="AF46" s="11"/>
      <c r="AG46" s="10">
        <f t="shared" si="71"/>
        <v>0</v>
      </c>
      <c r="AH46" s="100"/>
      <c r="AI46" s="3">
        <f t="shared" si="73"/>
        <v>27.9</v>
      </c>
      <c r="AJ46" s="103"/>
      <c r="AK46" s="106"/>
      <c r="AL46" s="87"/>
    </row>
    <row r="47" spans="1:40" ht="30" customHeight="1" thickBot="1" x14ac:dyDescent="0.3">
      <c r="A47" s="88"/>
      <c r="B47" s="115"/>
      <c r="C47" s="115"/>
      <c r="D47" s="116"/>
      <c r="E47" s="29" t="s">
        <v>134</v>
      </c>
      <c r="F47" s="9">
        <v>2.8</v>
      </c>
      <c r="G47" s="6">
        <v>1.9</v>
      </c>
      <c r="H47" s="6">
        <v>2.8</v>
      </c>
      <c r="I47" s="6">
        <v>0.9</v>
      </c>
      <c r="J47" s="4">
        <f t="shared" si="63"/>
        <v>8.3999999999999986</v>
      </c>
      <c r="K47" s="101"/>
      <c r="L47" s="7">
        <v>3.9</v>
      </c>
      <c r="M47" s="6">
        <v>3</v>
      </c>
      <c r="N47" s="5">
        <v>2</v>
      </c>
      <c r="O47" s="4">
        <f t="shared" si="65"/>
        <v>8.9</v>
      </c>
      <c r="P47" s="101"/>
      <c r="Q47" s="7">
        <v>3</v>
      </c>
      <c r="R47" s="6">
        <v>2.9</v>
      </c>
      <c r="S47" s="5">
        <v>2.8</v>
      </c>
      <c r="T47" s="4">
        <f t="shared" si="67"/>
        <v>8.6999999999999993</v>
      </c>
      <c r="U47" s="101"/>
      <c r="V47" s="7">
        <v>1.6</v>
      </c>
      <c r="W47" s="8">
        <v>0.8</v>
      </c>
      <c r="X47" s="4">
        <f t="shared" si="69"/>
        <v>2.4000000000000004</v>
      </c>
      <c r="Y47" s="101"/>
      <c r="Z47" s="7">
        <v>0.5</v>
      </c>
      <c r="AA47" s="6"/>
      <c r="AB47" s="6"/>
      <c r="AC47" s="6"/>
      <c r="AD47" s="6"/>
      <c r="AE47" s="6"/>
      <c r="AF47" s="5"/>
      <c r="AG47" s="4">
        <f t="shared" si="71"/>
        <v>0.5</v>
      </c>
      <c r="AH47" s="101"/>
      <c r="AI47" s="3">
        <f t="shared" si="73"/>
        <v>27.9</v>
      </c>
      <c r="AJ47" s="104"/>
      <c r="AK47" s="107"/>
      <c r="AL47" s="88"/>
    </row>
    <row r="48" spans="1:40" ht="33.75" customHeight="1" thickBot="1" x14ac:dyDescent="0.3">
      <c r="A48" s="86">
        <v>15</v>
      </c>
      <c r="B48" s="111" t="s">
        <v>58</v>
      </c>
      <c r="C48" s="111" t="s">
        <v>65</v>
      </c>
      <c r="D48" s="113" t="s">
        <v>93</v>
      </c>
      <c r="E48" s="30" t="s">
        <v>129</v>
      </c>
      <c r="F48" s="20">
        <v>1.7</v>
      </c>
      <c r="G48" s="17">
        <v>1</v>
      </c>
      <c r="H48" s="17">
        <v>2.4</v>
      </c>
      <c r="I48" s="17">
        <v>1</v>
      </c>
      <c r="J48" s="4">
        <f t="shared" si="63"/>
        <v>6.1</v>
      </c>
      <c r="K48" s="99">
        <f t="shared" ref="K48" si="90">(J48+J49+J50)/3</f>
        <v>5.8</v>
      </c>
      <c r="L48" s="18">
        <v>1.6</v>
      </c>
      <c r="M48" s="17">
        <v>1.8</v>
      </c>
      <c r="N48" s="16">
        <v>1.8</v>
      </c>
      <c r="O48" s="10">
        <f t="shared" si="65"/>
        <v>5.2</v>
      </c>
      <c r="P48" s="99">
        <f t="shared" ref="P48" si="91">(O48+O49+O50)/3</f>
        <v>4.8999999999999995</v>
      </c>
      <c r="Q48" s="18">
        <v>2.2999999999999998</v>
      </c>
      <c r="R48" s="17">
        <v>1.8</v>
      </c>
      <c r="S48" s="16">
        <v>1.8</v>
      </c>
      <c r="T48" s="10">
        <f t="shared" si="67"/>
        <v>5.8999999999999995</v>
      </c>
      <c r="U48" s="99">
        <f t="shared" ref="U48" si="92">(T48+T49+T50)/3</f>
        <v>6.3</v>
      </c>
      <c r="V48" s="18">
        <v>1.1000000000000001</v>
      </c>
      <c r="W48" s="19">
        <v>1</v>
      </c>
      <c r="X48" s="4">
        <f t="shared" si="69"/>
        <v>2.1</v>
      </c>
      <c r="Y48" s="99">
        <f t="shared" ref="Y48" si="93">(X48+X49+X50)/3</f>
        <v>1.7</v>
      </c>
      <c r="Z48" s="18"/>
      <c r="AA48" s="17"/>
      <c r="AB48" s="17"/>
      <c r="AC48" s="17"/>
      <c r="AD48" s="17"/>
      <c r="AE48" s="17">
        <v>2</v>
      </c>
      <c r="AF48" s="16"/>
      <c r="AG48" s="10">
        <f t="shared" si="71"/>
        <v>2</v>
      </c>
      <c r="AH48" s="99">
        <f t="shared" ref="AH48" si="94">(AG48+AG49+AG50)/3</f>
        <v>1</v>
      </c>
      <c r="AI48" s="3">
        <f t="shared" si="73"/>
        <v>17.3</v>
      </c>
      <c r="AJ48" s="102">
        <f t="shared" ref="AJ48" si="95">(K48+P48+U48+Y48)-AH48</f>
        <v>17.7</v>
      </c>
      <c r="AK48" s="105" t="str">
        <f t="shared" ref="AK48" si="96">IF(AJ48&gt;=26,"отлично",IF(AJ48&gt;=22.5,"очень хорошо",IF(AJ48&gt;=18,"хорошо",IF(AJ48&gt;=15,"удовлетворительно",IF(AJ48&gt;=0,"недостаточно","недостаточно")))))</f>
        <v>удовлетворительно</v>
      </c>
      <c r="AL48" s="86">
        <v>14</v>
      </c>
    </row>
    <row r="49" spans="1:38" ht="28.5" customHeight="1" thickBot="1" x14ac:dyDescent="0.3">
      <c r="A49" s="87"/>
      <c r="B49" s="112"/>
      <c r="C49" s="112"/>
      <c r="D49" s="114"/>
      <c r="E49" s="31" t="s">
        <v>133</v>
      </c>
      <c r="F49" s="15">
        <v>2</v>
      </c>
      <c r="G49" s="12">
        <v>1.4</v>
      </c>
      <c r="H49" s="12">
        <v>2</v>
      </c>
      <c r="I49" s="12">
        <v>0.8</v>
      </c>
      <c r="J49" s="4">
        <f t="shared" si="63"/>
        <v>6.2</v>
      </c>
      <c r="K49" s="100"/>
      <c r="L49" s="13">
        <v>2</v>
      </c>
      <c r="M49" s="12">
        <v>1</v>
      </c>
      <c r="N49" s="11">
        <v>1.2</v>
      </c>
      <c r="O49" s="10">
        <f t="shared" si="65"/>
        <v>4.2</v>
      </c>
      <c r="P49" s="100"/>
      <c r="Q49" s="13">
        <v>2.8</v>
      </c>
      <c r="R49" s="12">
        <v>2</v>
      </c>
      <c r="S49" s="11">
        <v>2</v>
      </c>
      <c r="T49" s="10">
        <f t="shared" si="67"/>
        <v>6.8</v>
      </c>
      <c r="U49" s="100"/>
      <c r="V49" s="13">
        <v>1</v>
      </c>
      <c r="W49" s="14">
        <v>1</v>
      </c>
      <c r="X49" s="4">
        <f t="shared" si="69"/>
        <v>2</v>
      </c>
      <c r="Y49" s="100"/>
      <c r="Z49" s="13"/>
      <c r="AA49" s="12"/>
      <c r="AB49" s="12"/>
      <c r="AC49" s="12"/>
      <c r="AD49" s="12"/>
      <c r="AE49" s="12"/>
      <c r="AF49" s="11"/>
      <c r="AG49" s="10">
        <f t="shared" si="71"/>
        <v>0</v>
      </c>
      <c r="AH49" s="100"/>
      <c r="AI49" s="3">
        <f t="shared" si="73"/>
        <v>19.2</v>
      </c>
      <c r="AJ49" s="103"/>
      <c r="AK49" s="106"/>
      <c r="AL49" s="87"/>
    </row>
    <row r="50" spans="1:38" ht="30" customHeight="1" thickBot="1" x14ac:dyDescent="0.3">
      <c r="A50" s="88"/>
      <c r="B50" s="115"/>
      <c r="C50" s="115"/>
      <c r="D50" s="116"/>
      <c r="E50" s="29" t="s">
        <v>134</v>
      </c>
      <c r="F50" s="9">
        <v>1.9</v>
      </c>
      <c r="G50" s="6">
        <v>1</v>
      </c>
      <c r="H50" s="6">
        <v>1.2</v>
      </c>
      <c r="I50" s="6">
        <v>1</v>
      </c>
      <c r="J50" s="4">
        <f t="shared" si="63"/>
        <v>5.0999999999999996</v>
      </c>
      <c r="K50" s="101"/>
      <c r="L50" s="7">
        <v>2.1</v>
      </c>
      <c r="M50" s="6">
        <v>2</v>
      </c>
      <c r="N50" s="5">
        <v>1.2</v>
      </c>
      <c r="O50" s="4">
        <f t="shared" si="65"/>
        <v>5.3</v>
      </c>
      <c r="P50" s="101"/>
      <c r="Q50" s="7">
        <v>2</v>
      </c>
      <c r="R50" s="6">
        <v>2</v>
      </c>
      <c r="S50" s="5">
        <v>2.2000000000000002</v>
      </c>
      <c r="T50" s="4">
        <f t="shared" si="67"/>
        <v>6.2</v>
      </c>
      <c r="U50" s="101"/>
      <c r="V50" s="7">
        <v>0.5</v>
      </c>
      <c r="W50" s="8">
        <v>0.5</v>
      </c>
      <c r="X50" s="4">
        <f t="shared" si="69"/>
        <v>1</v>
      </c>
      <c r="Y50" s="101"/>
      <c r="Z50" s="7"/>
      <c r="AA50" s="6"/>
      <c r="AB50" s="6"/>
      <c r="AC50" s="6"/>
      <c r="AD50" s="6"/>
      <c r="AE50" s="6"/>
      <c r="AF50" s="5">
        <v>1</v>
      </c>
      <c r="AG50" s="4">
        <f t="shared" si="71"/>
        <v>1</v>
      </c>
      <c r="AH50" s="101"/>
      <c r="AI50" s="3">
        <f t="shared" si="73"/>
        <v>16.599999999999998</v>
      </c>
      <c r="AJ50" s="104"/>
      <c r="AK50" s="107"/>
      <c r="AL50" s="88"/>
    </row>
    <row r="51" spans="1:38" ht="33.75" customHeight="1" thickBot="1" x14ac:dyDescent="0.3">
      <c r="A51" s="86">
        <v>16</v>
      </c>
      <c r="B51" s="111" t="s">
        <v>57</v>
      </c>
      <c r="C51" s="111" t="s">
        <v>43</v>
      </c>
      <c r="D51" s="113" t="s">
        <v>62</v>
      </c>
      <c r="E51" s="30" t="s">
        <v>129</v>
      </c>
      <c r="F51" s="20">
        <v>2.9</v>
      </c>
      <c r="G51" s="17">
        <v>1.9</v>
      </c>
      <c r="H51" s="17">
        <v>2.9</v>
      </c>
      <c r="I51" s="17">
        <v>1</v>
      </c>
      <c r="J51" s="4">
        <f t="shared" si="63"/>
        <v>8.6999999999999993</v>
      </c>
      <c r="K51" s="99">
        <f t="shared" ref="K51" si="97">(J51+J52+J53)/3</f>
        <v>8.7999999999999989</v>
      </c>
      <c r="L51" s="18">
        <v>4</v>
      </c>
      <c r="M51" s="17">
        <v>3</v>
      </c>
      <c r="N51" s="16">
        <v>2</v>
      </c>
      <c r="O51" s="10">
        <f t="shared" si="65"/>
        <v>9</v>
      </c>
      <c r="P51" s="99">
        <f t="shared" ref="P51" si="98">(O51+O52+O53)/3</f>
        <v>9</v>
      </c>
      <c r="Q51" s="18">
        <v>3</v>
      </c>
      <c r="R51" s="17">
        <v>3</v>
      </c>
      <c r="S51" s="16">
        <v>2.9</v>
      </c>
      <c r="T51" s="10">
        <f t="shared" si="67"/>
        <v>8.9</v>
      </c>
      <c r="U51" s="99">
        <f t="shared" ref="U51" si="99">(T51+T52+T53)/3</f>
        <v>8.9</v>
      </c>
      <c r="V51" s="18">
        <v>2</v>
      </c>
      <c r="W51" s="19">
        <v>1</v>
      </c>
      <c r="X51" s="4">
        <f t="shared" si="69"/>
        <v>3</v>
      </c>
      <c r="Y51" s="99">
        <f t="shared" ref="Y51" si="100">(X51+X52+X53)/3</f>
        <v>3</v>
      </c>
      <c r="Z51" s="18"/>
      <c r="AA51" s="17"/>
      <c r="AB51" s="17"/>
      <c r="AC51" s="17"/>
      <c r="AD51" s="17"/>
      <c r="AE51" s="17"/>
      <c r="AF51" s="16"/>
      <c r="AG51" s="10">
        <f t="shared" si="71"/>
        <v>0</v>
      </c>
      <c r="AH51" s="99">
        <f t="shared" ref="AH51" si="101">(AG51+AG52+AG53)/3</f>
        <v>0</v>
      </c>
      <c r="AI51" s="3">
        <f t="shared" si="73"/>
        <v>29.6</v>
      </c>
      <c r="AJ51" s="102">
        <f t="shared" ref="AJ51" si="102">(K51+P51+U51+Y51)-AH51</f>
        <v>29.699999999999996</v>
      </c>
      <c r="AK51" s="105" t="str">
        <f t="shared" ref="AK51" si="103">IF(AJ51&gt;=26,"отлично",IF(AJ51&gt;=22.5,"очень хорошо",IF(AJ51&gt;=18,"хорошо",IF(AJ51&gt;=15,"удовлетворительно",IF(AJ51&gt;=0,"недостаточно","недостаточно")))))</f>
        <v>отлично</v>
      </c>
      <c r="AL51" s="86">
        <v>1</v>
      </c>
    </row>
    <row r="52" spans="1:38" ht="30" customHeight="1" thickBot="1" x14ac:dyDescent="0.3">
      <c r="A52" s="87"/>
      <c r="B52" s="112"/>
      <c r="C52" s="112"/>
      <c r="D52" s="114"/>
      <c r="E52" s="31" t="s">
        <v>133</v>
      </c>
      <c r="F52" s="15">
        <v>2.9</v>
      </c>
      <c r="G52" s="12">
        <v>1.9</v>
      </c>
      <c r="H52" s="12">
        <v>3</v>
      </c>
      <c r="I52" s="12">
        <v>1</v>
      </c>
      <c r="J52" s="4">
        <f t="shared" si="63"/>
        <v>8.8000000000000007</v>
      </c>
      <c r="K52" s="100"/>
      <c r="L52" s="13">
        <v>4</v>
      </c>
      <c r="M52" s="12">
        <v>3</v>
      </c>
      <c r="N52" s="11">
        <v>2</v>
      </c>
      <c r="O52" s="10">
        <f t="shared" si="65"/>
        <v>9</v>
      </c>
      <c r="P52" s="100"/>
      <c r="Q52" s="13">
        <v>3</v>
      </c>
      <c r="R52" s="12">
        <v>2.9</v>
      </c>
      <c r="S52" s="11">
        <v>3</v>
      </c>
      <c r="T52" s="10">
        <f t="shared" si="67"/>
        <v>8.9</v>
      </c>
      <c r="U52" s="100"/>
      <c r="V52" s="13">
        <v>2</v>
      </c>
      <c r="W52" s="14">
        <v>1</v>
      </c>
      <c r="X52" s="4">
        <f t="shared" si="69"/>
        <v>3</v>
      </c>
      <c r="Y52" s="100"/>
      <c r="Z52" s="13"/>
      <c r="AA52" s="12"/>
      <c r="AB52" s="12"/>
      <c r="AC52" s="12"/>
      <c r="AD52" s="12"/>
      <c r="AE52" s="12"/>
      <c r="AF52" s="11"/>
      <c r="AG52" s="10">
        <f t="shared" si="71"/>
        <v>0</v>
      </c>
      <c r="AH52" s="100"/>
      <c r="AI52" s="3">
        <f t="shared" si="73"/>
        <v>29.700000000000003</v>
      </c>
      <c r="AJ52" s="103"/>
      <c r="AK52" s="106"/>
      <c r="AL52" s="87"/>
    </row>
    <row r="53" spans="1:38" ht="27.75" customHeight="1" thickBot="1" x14ac:dyDescent="0.3">
      <c r="A53" s="88"/>
      <c r="B53" s="115"/>
      <c r="C53" s="115"/>
      <c r="D53" s="116"/>
      <c r="E53" s="29" t="s">
        <v>134</v>
      </c>
      <c r="F53" s="9">
        <v>3</v>
      </c>
      <c r="G53" s="6">
        <v>2</v>
      </c>
      <c r="H53" s="6">
        <v>2.9</v>
      </c>
      <c r="I53" s="6">
        <v>1</v>
      </c>
      <c r="J53" s="4">
        <f t="shared" si="63"/>
        <v>8.9</v>
      </c>
      <c r="K53" s="101"/>
      <c r="L53" s="7">
        <v>4</v>
      </c>
      <c r="M53" s="6">
        <v>3</v>
      </c>
      <c r="N53" s="5">
        <v>2</v>
      </c>
      <c r="O53" s="4">
        <f t="shared" si="65"/>
        <v>9</v>
      </c>
      <c r="P53" s="101"/>
      <c r="Q53" s="7">
        <v>2.9</v>
      </c>
      <c r="R53" s="6">
        <v>3</v>
      </c>
      <c r="S53" s="5">
        <v>3</v>
      </c>
      <c r="T53" s="4">
        <f t="shared" si="67"/>
        <v>8.9</v>
      </c>
      <c r="U53" s="101"/>
      <c r="V53" s="7">
        <v>2</v>
      </c>
      <c r="W53" s="8">
        <v>1</v>
      </c>
      <c r="X53" s="4">
        <f t="shared" si="69"/>
        <v>3</v>
      </c>
      <c r="Y53" s="101"/>
      <c r="Z53" s="7"/>
      <c r="AA53" s="6"/>
      <c r="AB53" s="6"/>
      <c r="AC53" s="6"/>
      <c r="AD53" s="6"/>
      <c r="AE53" s="6"/>
      <c r="AF53" s="5"/>
      <c r="AG53" s="4">
        <f t="shared" si="71"/>
        <v>0</v>
      </c>
      <c r="AH53" s="101"/>
      <c r="AI53" s="3">
        <f t="shared" si="73"/>
        <v>29.799999999999997</v>
      </c>
      <c r="AJ53" s="104"/>
      <c r="AK53" s="107"/>
      <c r="AL53" s="88"/>
    </row>
    <row r="54" spans="1:38" ht="24" customHeight="1" x14ac:dyDescent="0.25">
      <c r="A54" s="133"/>
      <c r="B54" s="134"/>
      <c r="C54" s="134"/>
      <c r="D54" s="134"/>
      <c r="F54" s="27"/>
      <c r="G54" s="27"/>
      <c r="H54" s="27"/>
      <c r="I54" s="27"/>
      <c r="J54" s="27"/>
      <c r="K54" s="132"/>
      <c r="L54" s="27"/>
      <c r="M54" s="27"/>
      <c r="N54" s="27"/>
      <c r="O54" s="27"/>
      <c r="P54" s="132"/>
      <c r="Q54" s="27"/>
      <c r="R54" s="27"/>
      <c r="S54" s="27"/>
      <c r="T54" s="27"/>
      <c r="U54" s="132"/>
      <c r="V54" s="27"/>
      <c r="W54" s="27"/>
      <c r="X54" s="27"/>
      <c r="Y54" s="132"/>
      <c r="Z54" s="27"/>
      <c r="AA54" s="27"/>
      <c r="AB54" s="27"/>
      <c r="AC54" s="27"/>
      <c r="AD54" s="27"/>
      <c r="AE54" s="27"/>
      <c r="AF54" s="27"/>
      <c r="AG54" s="27"/>
      <c r="AH54" s="132"/>
      <c r="AI54" s="27"/>
      <c r="AJ54" s="132"/>
      <c r="AK54" s="132"/>
      <c r="AL54" s="133"/>
    </row>
    <row r="55" spans="1:38" ht="30.75" customHeight="1" x14ac:dyDescent="0.25">
      <c r="A55" s="133"/>
      <c r="B55" s="134"/>
      <c r="C55" s="134"/>
      <c r="D55" s="134"/>
      <c r="F55" s="27"/>
      <c r="G55" s="27"/>
      <c r="H55" s="27"/>
      <c r="I55" s="27"/>
      <c r="J55" s="27"/>
      <c r="K55" s="132"/>
      <c r="L55" s="27"/>
      <c r="M55" s="27"/>
      <c r="N55" s="27"/>
      <c r="O55" s="27"/>
      <c r="P55" s="132"/>
      <c r="Q55" s="27"/>
      <c r="R55" s="27"/>
      <c r="S55" s="27"/>
      <c r="T55" s="27"/>
      <c r="U55" s="132"/>
      <c r="V55" s="27"/>
      <c r="W55" s="27"/>
      <c r="X55" s="27"/>
      <c r="Y55" s="132"/>
      <c r="Z55" s="27"/>
      <c r="AA55" s="27"/>
      <c r="AB55" s="27"/>
      <c r="AC55" s="27"/>
      <c r="AD55" s="27"/>
      <c r="AE55" s="27"/>
      <c r="AF55" s="27"/>
      <c r="AG55" s="27"/>
      <c r="AH55" s="132"/>
      <c r="AI55" s="27"/>
      <c r="AJ55" s="132"/>
      <c r="AK55" s="132"/>
      <c r="AL55" s="133"/>
    </row>
    <row r="56" spans="1:38" ht="37.5" customHeight="1" x14ac:dyDescent="0.25">
      <c r="A56" s="133"/>
      <c r="B56" s="134"/>
      <c r="C56" s="134"/>
      <c r="D56" s="134"/>
      <c r="F56" s="27"/>
      <c r="G56" s="27"/>
      <c r="H56" s="27"/>
      <c r="I56" s="27"/>
      <c r="J56" s="27"/>
      <c r="K56" s="132"/>
      <c r="L56" s="27"/>
      <c r="M56" s="27"/>
      <c r="N56" s="27"/>
      <c r="O56" s="27"/>
      <c r="P56" s="132"/>
      <c r="Q56" s="27"/>
      <c r="R56" s="27"/>
      <c r="S56" s="27"/>
      <c r="T56" s="27"/>
      <c r="U56" s="132"/>
      <c r="V56" s="27"/>
      <c r="W56" s="27"/>
      <c r="X56" s="27"/>
      <c r="Y56" s="132"/>
      <c r="Z56" s="27"/>
      <c r="AA56" s="27"/>
      <c r="AB56" s="27"/>
      <c r="AC56" s="27"/>
      <c r="AD56" s="27"/>
      <c r="AE56" s="27"/>
      <c r="AF56" s="27"/>
      <c r="AG56" s="27"/>
      <c r="AH56" s="132"/>
      <c r="AI56" s="27"/>
      <c r="AJ56" s="132"/>
      <c r="AK56" s="132"/>
      <c r="AL56" s="133"/>
    </row>
    <row r="57" spans="1:38" x14ac:dyDescent="0.25">
      <c r="A57" s="133"/>
      <c r="B57" s="134"/>
      <c r="C57" s="134"/>
      <c r="D57" s="134"/>
      <c r="F57" s="27"/>
      <c r="G57" s="27"/>
      <c r="H57" s="27"/>
      <c r="I57" s="27"/>
      <c r="J57" s="27"/>
      <c r="K57" s="132"/>
      <c r="L57" s="27"/>
      <c r="M57" s="27"/>
      <c r="N57" s="27"/>
      <c r="O57" s="27"/>
      <c r="P57" s="132"/>
      <c r="Q57" s="27"/>
      <c r="R57" s="27"/>
      <c r="S57" s="27"/>
      <c r="T57" s="27"/>
      <c r="U57" s="132"/>
      <c r="V57" s="27"/>
      <c r="W57" s="27"/>
      <c r="X57" s="27"/>
      <c r="Y57" s="132"/>
      <c r="Z57" s="27"/>
      <c r="AA57" s="27"/>
      <c r="AB57" s="27"/>
      <c r="AC57" s="27"/>
      <c r="AD57" s="27"/>
      <c r="AE57" s="27"/>
      <c r="AF57" s="27"/>
      <c r="AG57" s="27"/>
      <c r="AH57" s="132"/>
      <c r="AI57" s="27"/>
      <c r="AJ57" s="132"/>
      <c r="AK57" s="132"/>
      <c r="AL57" s="133"/>
    </row>
    <row r="58" spans="1:38" x14ac:dyDescent="0.25">
      <c r="A58" s="133"/>
      <c r="B58" s="134"/>
      <c r="C58" s="134"/>
      <c r="D58" s="134"/>
      <c r="F58" s="27"/>
      <c r="G58" s="27"/>
      <c r="H58" s="27"/>
      <c r="I58" s="27"/>
      <c r="J58" s="27"/>
      <c r="K58" s="132"/>
      <c r="L58" s="27"/>
      <c r="M58" s="27"/>
      <c r="N58" s="27"/>
      <c r="O58" s="27"/>
      <c r="P58" s="132"/>
      <c r="Q58" s="27"/>
      <c r="R58" s="27"/>
      <c r="S58" s="27"/>
      <c r="T58" s="27"/>
      <c r="U58" s="132"/>
      <c r="V58" s="27"/>
      <c r="W58" s="27"/>
      <c r="X58" s="27"/>
      <c r="Y58" s="132"/>
      <c r="Z58" s="27"/>
      <c r="AA58" s="27"/>
      <c r="AB58" s="27"/>
      <c r="AC58" s="27"/>
      <c r="AD58" s="27"/>
      <c r="AE58" s="27"/>
      <c r="AF58" s="27"/>
      <c r="AG58" s="27"/>
      <c r="AH58" s="132"/>
      <c r="AI58" s="27"/>
      <c r="AJ58" s="132"/>
      <c r="AK58" s="132"/>
      <c r="AL58" s="133"/>
    </row>
    <row r="59" spans="1:38" x14ac:dyDescent="0.25">
      <c r="A59" s="133"/>
      <c r="B59" s="134"/>
      <c r="C59" s="134"/>
      <c r="D59" s="134"/>
      <c r="F59" s="27"/>
      <c r="G59" s="27"/>
      <c r="H59" s="27"/>
      <c r="I59" s="27"/>
      <c r="J59" s="27"/>
      <c r="K59" s="132"/>
      <c r="L59" s="27"/>
      <c r="M59" s="27"/>
      <c r="N59" s="27"/>
      <c r="O59" s="27"/>
      <c r="P59" s="132"/>
      <c r="Q59" s="27"/>
      <c r="R59" s="27"/>
      <c r="S59" s="27"/>
      <c r="T59" s="27"/>
      <c r="U59" s="132"/>
      <c r="V59" s="27"/>
      <c r="W59" s="27"/>
      <c r="X59" s="27"/>
      <c r="Y59" s="132"/>
      <c r="Z59" s="27"/>
      <c r="AA59" s="27"/>
      <c r="AB59" s="27"/>
      <c r="AC59" s="27"/>
      <c r="AD59" s="27"/>
      <c r="AE59" s="27"/>
      <c r="AF59" s="27"/>
      <c r="AG59" s="27"/>
      <c r="AH59" s="132"/>
      <c r="AI59" s="27"/>
      <c r="AJ59" s="132"/>
      <c r="AK59" s="132"/>
      <c r="AL59" s="133"/>
    </row>
    <row r="60" spans="1:38" x14ac:dyDescent="0.25">
      <c r="A60" s="133"/>
      <c r="B60" s="134"/>
      <c r="C60" s="134"/>
      <c r="D60" s="134"/>
      <c r="F60" s="27"/>
      <c r="G60" s="27"/>
      <c r="H60" s="27"/>
      <c r="I60" s="27"/>
      <c r="J60" s="27"/>
      <c r="K60" s="132"/>
      <c r="L60" s="27"/>
      <c r="M60" s="27"/>
      <c r="N60" s="27"/>
      <c r="O60" s="27"/>
      <c r="P60" s="132"/>
      <c r="Q60" s="27"/>
      <c r="R60" s="27"/>
      <c r="S60" s="27"/>
      <c r="T60" s="27"/>
      <c r="U60" s="132"/>
      <c r="V60" s="27"/>
      <c r="W60" s="27"/>
      <c r="X60" s="27"/>
      <c r="Y60" s="132"/>
      <c r="Z60" s="27"/>
      <c r="AA60" s="27"/>
      <c r="AB60" s="27"/>
      <c r="AC60" s="27"/>
      <c r="AD60" s="27"/>
      <c r="AE60" s="27"/>
      <c r="AF60" s="27"/>
      <c r="AG60" s="27"/>
      <c r="AH60" s="132"/>
      <c r="AI60" s="27"/>
      <c r="AJ60" s="132"/>
      <c r="AK60" s="132"/>
      <c r="AL60" s="133"/>
    </row>
    <row r="61" spans="1:38" x14ac:dyDescent="0.25">
      <c r="A61" s="133"/>
      <c r="B61" s="134"/>
      <c r="C61" s="134"/>
      <c r="D61" s="134"/>
      <c r="F61" s="27"/>
      <c r="G61" s="27"/>
      <c r="H61" s="27"/>
      <c r="I61" s="27"/>
      <c r="J61" s="27"/>
      <c r="K61" s="132"/>
      <c r="L61" s="27"/>
      <c r="M61" s="27"/>
      <c r="N61" s="27"/>
      <c r="O61" s="27"/>
      <c r="P61" s="132"/>
      <c r="Q61" s="27"/>
      <c r="R61" s="27"/>
      <c r="S61" s="27"/>
      <c r="T61" s="27"/>
      <c r="U61" s="132"/>
      <c r="V61" s="27"/>
      <c r="W61" s="27"/>
      <c r="X61" s="27"/>
      <c r="Y61" s="132"/>
      <c r="Z61" s="27"/>
      <c r="AA61" s="27"/>
      <c r="AB61" s="27"/>
      <c r="AC61" s="27"/>
      <c r="AD61" s="27"/>
      <c r="AE61" s="27"/>
      <c r="AF61" s="27"/>
      <c r="AG61" s="27"/>
      <c r="AH61" s="132"/>
      <c r="AI61" s="27"/>
      <c r="AJ61" s="132"/>
      <c r="AK61" s="132"/>
      <c r="AL61" s="133"/>
    </row>
    <row r="62" spans="1:38" x14ac:dyDescent="0.25">
      <c r="A62" s="133"/>
      <c r="B62" s="134"/>
      <c r="C62" s="134"/>
      <c r="D62" s="134"/>
      <c r="F62" s="27"/>
      <c r="G62" s="27"/>
      <c r="H62" s="27"/>
      <c r="I62" s="27"/>
      <c r="J62" s="27"/>
      <c r="K62" s="132"/>
      <c r="L62" s="27"/>
      <c r="M62" s="27"/>
      <c r="N62" s="27"/>
      <c r="O62" s="27"/>
      <c r="P62" s="132"/>
      <c r="Q62" s="27"/>
      <c r="R62" s="27"/>
      <c r="S62" s="27"/>
      <c r="T62" s="27"/>
      <c r="U62" s="132"/>
      <c r="V62" s="27"/>
      <c r="W62" s="27"/>
      <c r="X62" s="27"/>
      <c r="Y62" s="132"/>
      <c r="Z62" s="27"/>
      <c r="AA62" s="27"/>
      <c r="AB62" s="27"/>
      <c r="AC62" s="27"/>
      <c r="AD62" s="27"/>
      <c r="AE62" s="27"/>
      <c r="AF62" s="27"/>
      <c r="AG62" s="27"/>
      <c r="AH62" s="132"/>
      <c r="AI62" s="27"/>
      <c r="AJ62" s="132"/>
      <c r="AK62" s="132"/>
      <c r="AL62" s="133"/>
    </row>
  </sheetData>
  <autoFilter ref="A1:AL5" xr:uid="{817C6A91-23A7-4410-8F1F-CCD3BD7A2FB1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</autoFilter>
  <mergeCells count="272">
    <mergeCell ref="AJ57:AJ59"/>
    <mergeCell ref="AK57:AK59"/>
    <mergeCell ref="AL57:AL59"/>
    <mergeCell ref="A60:A62"/>
    <mergeCell ref="B60:B62"/>
    <mergeCell ref="C60:C62"/>
    <mergeCell ref="D60:D62"/>
    <mergeCell ref="K60:K62"/>
    <mergeCell ref="P60:P62"/>
    <mergeCell ref="U60:U62"/>
    <mergeCell ref="Y60:Y62"/>
    <mergeCell ref="AH60:AH62"/>
    <mergeCell ref="AJ60:AJ62"/>
    <mergeCell ref="AK60:AK62"/>
    <mergeCell ref="AL60:AL62"/>
    <mergeCell ref="A57:A59"/>
    <mergeCell ref="B57:B59"/>
    <mergeCell ref="C57:C59"/>
    <mergeCell ref="D57:D59"/>
    <mergeCell ref="K57:K59"/>
    <mergeCell ref="P57:P59"/>
    <mergeCell ref="U57:U59"/>
    <mergeCell ref="Y57:Y59"/>
    <mergeCell ref="AH57:AH59"/>
    <mergeCell ref="AJ54:AJ56"/>
    <mergeCell ref="AK54:AK56"/>
    <mergeCell ref="AL54:AL56"/>
    <mergeCell ref="A54:A56"/>
    <mergeCell ref="B54:B56"/>
    <mergeCell ref="C54:C56"/>
    <mergeCell ref="D54:D56"/>
    <mergeCell ref="K54:K56"/>
    <mergeCell ref="P54:P56"/>
    <mergeCell ref="U54:U56"/>
    <mergeCell ref="Y54:Y56"/>
    <mergeCell ref="AH54:AH56"/>
    <mergeCell ref="AJ51:AJ53"/>
    <mergeCell ref="AK51:AK53"/>
    <mergeCell ref="AL51:AL53"/>
    <mergeCell ref="A51:A53"/>
    <mergeCell ref="B51:B53"/>
    <mergeCell ref="C51:C53"/>
    <mergeCell ref="D51:D53"/>
    <mergeCell ref="K51:K53"/>
    <mergeCell ref="P51:P53"/>
    <mergeCell ref="U51:U53"/>
    <mergeCell ref="Y51:Y53"/>
    <mergeCell ref="AH51:AH53"/>
    <mergeCell ref="AJ45:AJ47"/>
    <mergeCell ref="AK45:AK47"/>
    <mergeCell ref="AL45:AL47"/>
    <mergeCell ref="A48:A50"/>
    <mergeCell ref="B48:B50"/>
    <mergeCell ref="C48:C50"/>
    <mergeCell ref="D48:D50"/>
    <mergeCell ref="K48:K50"/>
    <mergeCell ref="P48:P50"/>
    <mergeCell ref="U48:U50"/>
    <mergeCell ref="Y48:Y50"/>
    <mergeCell ref="AH48:AH50"/>
    <mergeCell ref="AJ48:AJ50"/>
    <mergeCell ref="AK48:AK50"/>
    <mergeCell ref="AL48:AL50"/>
    <mergeCell ref="A45:A47"/>
    <mergeCell ref="B45:B47"/>
    <mergeCell ref="C45:C47"/>
    <mergeCell ref="D45:D47"/>
    <mergeCell ref="K45:K47"/>
    <mergeCell ref="P45:P47"/>
    <mergeCell ref="U45:U47"/>
    <mergeCell ref="Y45:Y47"/>
    <mergeCell ref="AH45:AH47"/>
    <mergeCell ref="AJ39:AJ41"/>
    <mergeCell ref="AK39:AK41"/>
    <mergeCell ref="AL39:AL41"/>
    <mergeCell ref="A42:A44"/>
    <mergeCell ref="B42:B44"/>
    <mergeCell ref="C42:C44"/>
    <mergeCell ref="D42:D44"/>
    <mergeCell ref="K42:K44"/>
    <mergeCell ref="P42:P44"/>
    <mergeCell ref="U42:U44"/>
    <mergeCell ref="Y42:Y44"/>
    <mergeCell ref="AH42:AH44"/>
    <mergeCell ref="AJ42:AJ44"/>
    <mergeCell ref="AK42:AK44"/>
    <mergeCell ref="AL42:AL44"/>
    <mergeCell ref="A39:A41"/>
    <mergeCell ref="B39:B41"/>
    <mergeCell ref="C39:C41"/>
    <mergeCell ref="D39:D41"/>
    <mergeCell ref="K39:K41"/>
    <mergeCell ref="P39:P41"/>
    <mergeCell ref="U39:U41"/>
    <mergeCell ref="Y39:Y41"/>
    <mergeCell ref="AH39:AH41"/>
    <mergeCell ref="AJ30:AJ32"/>
    <mergeCell ref="AK30:AK32"/>
    <mergeCell ref="AL30:AL32"/>
    <mergeCell ref="A33:A35"/>
    <mergeCell ref="B33:B35"/>
    <mergeCell ref="C33:C35"/>
    <mergeCell ref="D33:D35"/>
    <mergeCell ref="K33:K35"/>
    <mergeCell ref="A30:A32"/>
    <mergeCell ref="B30:B32"/>
    <mergeCell ref="C30:C32"/>
    <mergeCell ref="D30:D32"/>
    <mergeCell ref="K30:K32"/>
    <mergeCell ref="P30:P32"/>
    <mergeCell ref="U30:U32"/>
    <mergeCell ref="Y30:Y32"/>
    <mergeCell ref="AH30:AH32"/>
    <mergeCell ref="AJ36:AJ38"/>
    <mergeCell ref="AK36:AK38"/>
    <mergeCell ref="AL36:AL38"/>
    <mergeCell ref="AL33:AL35"/>
    <mergeCell ref="A36:A38"/>
    <mergeCell ref="B36:B38"/>
    <mergeCell ref="C36:C38"/>
    <mergeCell ref="D36:D38"/>
    <mergeCell ref="K36:K38"/>
    <mergeCell ref="P36:P38"/>
    <mergeCell ref="U36:U38"/>
    <mergeCell ref="Y36:Y38"/>
    <mergeCell ref="AH36:AH38"/>
    <mergeCell ref="P33:P35"/>
    <mergeCell ref="U33:U35"/>
    <mergeCell ref="Y33:Y35"/>
    <mergeCell ref="AH33:AH35"/>
    <mergeCell ref="AJ33:AJ35"/>
    <mergeCell ref="AK33:AK35"/>
    <mergeCell ref="A24:A26"/>
    <mergeCell ref="B24:B26"/>
    <mergeCell ref="C24:C26"/>
    <mergeCell ref="D24:D26"/>
    <mergeCell ref="K24:K26"/>
    <mergeCell ref="AL24:AL26"/>
    <mergeCell ref="A27:A29"/>
    <mergeCell ref="B27:B29"/>
    <mergeCell ref="C27:C29"/>
    <mergeCell ref="D27:D29"/>
    <mergeCell ref="K27:K29"/>
    <mergeCell ref="P27:P29"/>
    <mergeCell ref="U27:U29"/>
    <mergeCell ref="Y27:Y29"/>
    <mergeCell ref="AH27:AH29"/>
    <mergeCell ref="P24:P26"/>
    <mergeCell ref="U24:U26"/>
    <mergeCell ref="Y24:Y26"/>
    <mergeCell ref="AH24:AH26"/>
    <mergeCell ref="AJ24:AJ26"/>
    <mergeCell ref="AK24:AK26"/>
    <mergeCell ref="AJ27:AJ29"/>
    <mergeCell ref="AK27:AK29"/>
    <mergeCell ref="AL27:AL29"/>
    <mergeCell ref="D12:D14"/>
    <mergeCell ref="K12:K14"/>
    <mergeCell ref="AJ18:AJ20"/>
    <mergeCell ref="AK18:AK20"/>
    <mergeCell ref="AL18:AL20"/>
    <mergeCell ref="A21:A23"/>
    <mergeCell ref="B21:B23"/>
    <mergeCell ref="C21:C23"/>
    <mergeCell ref="D21:D23"/>
    <mergeCell ref="K21:K23"/>
    <mergeCell ref="P21:P23"/>
    <mergeCell ref="U21:U23"/>
    <mergeCell ref="Y21:Y23"/>
    <mergeCell ref="AH21:AH23"/>
    <mergeCell ref="AJ21:AJ23"/>
    <mergeCell ref="AK21:AK23"/>
    <mergeCell ref="AL21:AL23"/>
    <mergeCell ref="AL9:AL11"/>
    <mergeCell ref="R3:R4"/>
    <mergeCell ref="AJ1:AJ5"/>
    <mergeCell ref="A18:A20"/>
    <mergeCell ref="B18:B20"/>
    <mergeCell ref="C18:C20"/>
    <mergeCell ref="D18:D20"/>
    <mergeCell ref="K18:K20"/>
    <mergeCell ref="P18:P20"/>
    <mergeCell ref="U18:U20"/>
    <mergeCell ref="Y18:Y20"/>
    <mergeCell ref="AH18:AH20"/>
    <mergeCell ref="A15:A17"/>
    <mergeCell ref="B15:B17"/>
    <mergeCell ref="C15:C17"/>
    <mergeCell ref="D15:D17"/>
    <mergeCell ref="K15:K17"/>
    <mergeCell ref="P6:P8"/>
    <mergeCell ref="U6:U8"/>
    <mergeCell ref="Y6:Y8"/>
    <mergeCell ref="AH6:AH8"/>
    <mergeCell ref="A12:A14"/>
    <mergeCell ref="B12:B14"/>
    <mergeCell ref="C12:C14"/>
    <mergeCell ref="AK12:AK14"/>
    <mergeCell ref="P15:P17"/>
    <mergeCell ref="U15:U17"/>
    <mergeCell ref="Y15:Y17"/>
    <mergeCell ref="AH15:AH17"/>
    <mergeCell ref="AJ15:AJ17"/>
    <mergeCell ref="AL15:AL17"/>
    <mergeCell ref="AK15:AK17"/>
    <mergeCell ref="P12:P14"/>
    <mergeCell ref="U12:U14"/>
    <mergeCell ref="Y12:Y14"/>
    <mergeCell ref="AH12:AH14"/>
    <mergeCell ref="AJ12:AJ14"/>
    <mergeCell ref="AL12:AL14"/>
    <mergeCell ref="K9:K11"/>
    <mergeCell ref="P9:P11"/>
    <mergeCell ref="AJ6:AJ8"/>
    <mergeCell ref="AL6:AL8"/>
    <mergeCell ref="AD3:AD4"/>
    <mergeCell ref="AE3:AE4"/>
    <mergeCell ref="AF3:AF4"/>
    <mergeCell ref="AG3:AG5"/>
    <mergeCell ref="AH3:AH5"/>
    <mergeCell ref="K6:K8"/>
    <mergeCell ref="X3:X5"/>
    <mergeCell ref="Y3:Y5"/>
    <mergeCell ref="Z3:Z4"/>
    <mergeCell ref="AA3:AA4"/>
    <mergeCell ref="AB3:AB4"/>
    <mergeCell ref="AC3:AC4"/>
    <mergeCell ref="AL1:AL5"/>
    <mergeCell ref="AK1:AK5"/>
    <mergeCell ref="AK6:AK8"/>
    <mergeCell ref="AK9:AK11"/>
    <mergeCell ref="U9:U11"/>
    <mergeCell ref="Y9:Y11"/>
    <mergeCell ref="AH9:AH11"/>
    <mergeCell ref="AJ9:AJ11"/>
    <mergeCell ref="F3:F4"/>
    <mergeCell ref="G3:G4"/>
    <mergeCell ref="H3:H4"/>
    <mergeCell ref="I3:I4"/>
    <mergeCell ref="J3:J5"/>
    <mergeCell ref="A9:A11"/>
    <mergeCell ref="B9:B11"/>
    <mergeCell ref="C9:C11"/>
    <mergeCell ref="D9:D11"/>
    <mergeCell ref="A6:A8"/>
    <mergeCell ref="B6:B8"/>
    <mergeCell ref="C6:C8"/>
    <mergeCell ref="D6:D8"/>
    <mergeCell ref="K3:K5"/>
    <mergeCell ref="S3:S4"/>
    <mergeCell ref="T3:T5"/>
    <mergeCell ref="U3:U5"/>
    <mergeCell ref="V3:V4"/>
    <mergeCell ref="W3:W4"/>
    <mergeCell ref="A1:A5"/>
    <mergeCell ref="B1:B5"/>
    <mergeCell ref="C1:C5"/>
    <mergeCell ref="D1:D5"/>
    <mergeCell ref="E1:E5"/>
    <mergeCell ref="F2:K2"/>
    <mergeCell ref="L2:P2"/>
    <mergeCell ref="Q2:U2"/>
    <mergeCell ref="V2:Y2"/>
    <mergeCell ref="F1:AI1"/>
    <mergeCell ref="L3:L4"/>
    <mergeCell ref="M3:M4"/>
    <mergeCell ref="N3:N4"/>
    <mergeCell ref="O3:O5"/>
    <mergeCell ref="P3:P5"/>
    <mergeCell ref="Q3:Q4"/>
    <mergeCell ref="Z2:AH2"/>
    <mergeCell ref="AI2:A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E087-B2C7-40E3-A957-401C8AFB5B21}">
  <dimension ref="A1:AN948"/>
  <sheetViews>
    <sheetView topLeftCell="A16" zoomScale="70" zoomScaleNormal="70" workbookViewId="0">
      <selection activeCell="AB26" sqref="AB26"/>
    </sheetView>
  </sheetViews>
  <sheetFormatPr defaultColWidth="8.5703125" defaultRowHeight="15" x14ac:dyDescent="0.25"/>
  <cols>
    <col min="1" max="1" width="3.5703125" style="1" customWidth="1"/>
    <col min="2" max="2" width="34.140625" style="2" customWidth="1"/>
    <col min="3" max="3" width="26" style="2" customWidth="1"/>
    <col min="4" max="4" width="25.5703125" style="2" customWidth="1"/>
    <col min="5" max="5" width="18.5703125" style="28" customWidth="1"/>
    <col min="6" max="34" width="7.5703125" style="1" customWidth="1"/>
    <col min="35" max="35" width="10.5703125" style="1" customWidth="1"/>
    <col min="36" max="36" width="8.5703125" style="1"/>
    <col min="37" max="37" width="19.85546875" style="1" customWidth="1"/>
    <col min="38" max="16384" width="8.5703125" style="1"/>
  </cols>
  <sheetData>
    <row r="1" spans="1:40" ht="20.100000000000001" customHeight="1" thickBot="1" x14ac:dyDescent="0.3">
      <c r="A1" s="62" t="s">
        <v>41</v>
      </c>
      <c r="B1" s="64" t="s">
        <v>1</v>
      </c>
      <c r="C1" s="64" t="s">
        <v>40</v>
      </c>
      <c r="D1" s="135" t="s">
        <v>39</v>
      </c>
      <c r="E1" s="64" t="s">
        <v>38</v>
      </c>
      <c r="F1" s="66" t="s">
        <v>37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80" t="s">
        <v>30</v>
      </c>
      <c r="AK1" s="83" t="s">
        <v>0</v>
      </c>
      <c r="AL1" s="86" t="s">
        <v>29</v>
      </c>
    </row>
    <row r="2" spans="1:40" ht="34.5" customHeight="1" thickBot="1" x14ac:dyDescent="0.3">
      <c r="A2" s="63"/>
      <c r="B2" s="65"/>
      <c r="C2" s="65"/>
      <c r="D2" s="136"/>
      <c r="E2" s="65"/>
      <c r="F2" s="89" t="s">
        <v>36</v>
      </c>
      <c r="G2" s="90"/>
      <c r="H2" s="90"/>
      <c r="I2" s="90"/>
      <c r="J2" s="90"/>
      <c r="K2" s="91"/>
      <c r="L2" s="89" t="s">
        <v>35</v>
      </c>
      <c r="M2" s="90"/>
      <c r="N2" s="90"/>
      <c r="O2" s="90"/>
      <c r="P2" s="91"/>
      <c r="Q2" s="66" t="s">
        <v>34</v>
      </c>
      <c r="R2" s="67"/>
      <c r="S2" s="67"/>
      <c r="T2" s="67"/>
      <c r="U2" s="92"/>
      <c r="V2" s="89" t="s">
        <v>33</v>
      </c>
      <c r="W2" s="90"/>
      <c r="X2" s="90"/>
      <c r="Y2" s="91"/>
      <c r="Z2" s="66" t="s">
        <v>32</v>
      </c>
      <c r="AA2" s="67"/>
      <c r="AB2" s="67"/>
      <c r="AC2" s="67"/>
      <c r="AD2" s="67"/>
      <c r="AE2" s="67"/>
      <c r="AF2" s="67"/>
      <c r="AG2" s="67"/>
      <c r="AH2" s="92"/>
      <c r="AI2" s="93" t="s">
        <v>31</v>
      </c>
      <c r="AJ2" s="81"/>
      <c r="AK2" s="84"/>
      <c r="AL2" s="87"/>
    </row>
    <row r="3" spans="1:40" ht="83.25" customHeight="1" x14ac:dyDescent="0.25">
      <c r="A3" s="63"/>
      <c r="B3" s="65"/>
      <c r="C3" s="65"/>
      <c r="D3" s="136"/>
      <c r="E3" s="65"/>
      <c r="F3" s="137" t="s">
        <v>28</v>
      </c>
      <c r="G3" s="68" t="s">
        <v>27</v>
      </c>
      <c r="H3" s="68" t="s">
        <v>26</v>
      </c>
      <c r="I3" s="68" t="s">
        <v>25</v>
      </c>
      <c r="J3" s="70" t="s">
        <v>9</v>
      </c>
      <c r="K3" s="75" t="s">
        <v>8</v>
      </c>
      <c r="L3" s="78" t="s">
        <v>24</v>
      </c>
      <c r="M3" s="68" t="s">
        <v>23</v>
      </c>
      <c r="N3" s="73" t="s">
        <v>22</v>
      </c>
      <c r="O3" s="70" t="s">
        <v>9</v>
      </c>
      <c r="P3" s="75" t="s">
        <v>8</v>
      </c>
      <c r="Q3" s="96" t="s">
        <v>21</v>
      </c>
      <c r="R3" s="68" t="s">
        <v>20</v>
      </c>
      <c r="S3" s="73" t="s">
        <v>19</v>
      </c>
      <c r="T3" s="70" t="s">
        <v>9</v>
      </c>
      <c r="U3" s="75" t="s">
        <v>8</v>
      </c>
      <c r="V3" s="97" t="s">
        <v>18</v>
      </c>
      <c r="W3" s="73" t="s">
        <v>17</v>
      </c>
      <c r="X3" s="70" t="s">
        <v>9</v>
      </c>
      <c r="Y3" s="75" t="s">
        <v>8</v>
      </c>
      <c r="Z3" s="78" t="s">
        <v>16</v>
      </c>
      <c r="AA3" s="68" t="s">
        <v>15</v>
      </c>
      <c r="AB3" s="68" t="s">
        <v>14</v>
      </c>
      <c r="AC3" s="68" t="s">
        <v>13</v>
      </c>
      <c r="AD3" s="68" t="s">
        <v>12</v>
      </c>
      <c r="AE3" s="68" t="s">
        <v>11</v>
      </c>
      <c r="AF3" s="73" t="s">
        <v>10</v>
      </c>
      <c r="AG3" s="70" t="s">
        <v>9</v>
      </c>
      <c r="AH3" s="75" t="s">
        <v>8</v>
      </c>
      <c r="AI3" s="94"/>
      <c r="AJ3" s="81"/>
      <c r="AK3" s="84"/>
      <c r="AL3" s="87"/>
    </row>
    <row r="4" spans="1:40" ht="20.100000000000001" customHeight="1" x14ac:dyDescent="0.25">
      <c r="A4" s="63"/>
      <c r="B4" s="65"/>
      <c r="C4" s="65"/>
      <c r="D4" s="136"/>
      <c r="E4" s="65"/>
      <c r="F4" s="98"/>
      <c r="G4" s="69"/>
      <c r="H4" s="69"/>
      <c r="I4" s="69"/>
      <c r="J4" s="71"/>
      <c r="K4" s="76"/>
      <c r="L4" s="79"/>
      <c r="M4" s="69"/>
      <c r="N4" s="74"/>
      <c r="O4" s="71"/>
      <c r="P4" s="76"/>
      <c r="Q4" s="79"/>
      <c r="R4" s="69"/>
      <c r="S4" s="74"/>
      <c r="T4" s="71"/>
      <c r="U4" s="76"/>
      <c r="V4" s="98"/>
      <c r="W4" s="74"/>
      <c r="X4" s="71"/>
      <c r="Y4" s="76"/>
      <c r="Z4" s="79"/>
      <c r="AA4" s="69"/>
      <c r="AB4" s="69"/>
      <c r="AC4" s="69"/>
      <c r="AD4" s="69"/>
      <c r="AE4" s="69"/>
      <c r="AF4" s="74"/>
      <c r="AG4" s="71"/>
      <c r="AH4" s="76"/>
      <c r="AI4" s="94"/>
      <c r="AJ4" s="81"/>
      <c r="AK4" s="84"/>
      <c r="AL4" s="87"/>
    </row>
    <row r="5" spans="1:40" ht="20.100000000000001" customHeight="1" thickBot="1" x14ac:dyDescent="0.3">
      <c r="A5" s="63"/>
      <c r="B5" s="65"/>
      <c r="C5" s="65"/>
      <c r="D5" s="136"/>
      <c r="E5" s="65"/>
      <c r="F5" s="33">
        <v>3</v>
      </c>
      <c r="G5" s="23">
        <v>2</v>
      </c>
      <c r="H5" s="23">
        <v>3</v>
      </c>
      <c r="I5" s="23">
        <v>1</v>
      </c>
      <c r="J5" s="72"/>
      <c r="K5" s="77"/>
      <c r="L5" s="24">
        <v>4</v>
      </c>
      <c r="M5" s="23">
        <v>3</v>
      </c>
      <c r="N5" s="21">
        <v>2</v>
      </c>
      <c r="O5" s="72"/>
      <c r="P5" s="77"/>
      <c r="Q5" s="24">
        <v>3</v>
      </c>
      <c r="R5" s="23">
        <v>3</v>
      </c>
      <c r="S5" s="21">
        <v>3</v>
      </c>
      <c r="T5" s="72"/>
      <c r="U5" s="77"/>
      <c r="V5" s="26">
        <v>2</v>
      </c>
      <c r="W5" s="25">
        <v>1</v>
      </c>
      <c r="X5" s="72"/>
      <c r="Y5" s="77"/>
      <c r="Z5" s="24" t="s">
        <v>7</v>
      </c>
      <c r="AA5" s="23" t="s">
        <v>6</v>
      </c>
      <c r="AB5" s="22" t="s">
        <v>3</v>
      </c>
      <c r="AC5" s="23" t="s">
        <v>5</v>
      </c>
      <c r="AD5" s="22" t="s">
        <v>4</v>
      </c>
      <c r="AE5" s="22" t="s">
        <v>3</v>
      </c>
      <c r="AF5" s="21" t="s">
        <v>2</v>
      </c>
      <c r="AG5" s="72"/>
      <c r="AH5" s="77"/>
      <c r="AI5" s="95"/>
      <c r="AJ5" s="82"/>
      <c r="AK5" s="85"/>
      <c r="AL5" s="88"/>
    </row>
    <row r="6" spans="1:40" ht="30" customHeight="1" thickBot="1" x14ac:dyDescent="0.3">
      <c r="A6" s="108">
        <v>1</v>
      </c>
      <c r="B6" s="111" t="s">
        <v>120</v>
      </c>
      <c r="C6" s="111" t="s">
        <v>104</v>
      </c>
      <c r="D6" s="139" t="s">
        <v>119</v>
      </c>
      <c r="E6" s="31" t="s">
        <v>130</v>
      </c>
      <c r="F6" s="20">
        <v>2.2000000000000002</v>
      </c>
      <c r="G6" s="17">
        <v>1.3</v>
      </c>
      <c r="H6" s="17">
        <v>2.2999999999999998</v>
      </c>
      <c r="I6" s="17">
        <v>0.7</v>
      </c>
      <c r="J6" s="4">
        <f t="shared" ref="J6:J17" si="0">SUM(F6:I6)</f>
        <v>6.5</v>
      </c>
      <c r="K6" s="99">
        <f>(J6+J7+J8)/3</f>
        <v>6.6000000000000005</v>
      </c>
      <c r="L6" s="18">
        <v>2.4</v>
      </c>
      <c r="M6" s="17">
        <v>2.6</v>
      </c>
      <c r="N6" s="16">
        <v>2</v>
      </c>
      <c r="O6" s="10">
        <f t="shared" ref="O6:O17" si="1">SUM(L6:N6)</f>
        <v>7</v>
      </c>
      <c r="P6" s="99">
        <f>(O6+O7+O8)/3</f>
        <v>5.8666666666666671</v>
      </c>
      <c r="Q6" s="18">
        <v>2.5</v>
      </c>
      <c r="R6" s="17">
        <v>2.2000000000000002</v>
      </c>
      <c r="S6" s="16">
        <v>2.2000000000000002</v>
      </c>
      <c r="T6" s="10">
        <f t="shared" ref="T6:T17" si="2">SUM(Q6:S6)</f>
        <v>6.9</v>
      </c>
      <c r="U6" s="99">
        <f>(T6+T7+T8)/3</f>
        <v>7.0666666666666664</v>
      </c>
      <c r="V6" s="18">
        <v>1.6</v>
      </c>
      <c r="W6" s="19">
        <v>1</v>
      </c>
      <c r="X6" s="4">
        <f t="shared" ref="X6:X17" si="3">SUM(V6:W6)</f>
        <v>2.6</v>
      </c>
      <c r="Y6" s="99">
        <f>(X6+X7+X8)/3</f>
        <v>2.4333333333333331</v>
      </c>
      <c r="Z6" s="18"/>
      <c r="AA6" s="17"/>
      <c r="AB6" s="17"/>
      <c r="AC6" s="17"/>
      <c r="AD6" s="17"/>
      <c r="AE6" s="17"/>
      <c r="AF6" s="16"/>
      <c r="AG6" s="10">
        <f t="shared" ref="AG6:AG17" si="4">SUM(Z6:AF6)</f>
        <v>0</v>
      </c>
      <c r="AH6" s="99">
        <f>(AG6+AG7+AG8)/3</f>
        <v>0</v>
      </c>
      <c r="AI6" s="3">
        <f t="shared" ref="AI6:AI38" si="5">J6+O6+T6+X6-AG6</f>
        <v>23</v>
      </c>
      <c r="AJ6" s="102">
        <f>(K6+P6+U6+Y6)-AH6</f>
        <v>21.966666666666669</v>
      </c>
      <c r="AK6" s="105" t="str">
        <f>IF(AJ6&gt;=26,"отлично",IF(AJ6&gt;=22.5,"очень хорошо",IF(AJ6&gt;=18,"хорошо",IF(AJ6&gt;=15,"удовлетворительно",IF(AJ6&gt;=0,"недостаточно","недостаточно")))))</f>
        <v>хорошо</v>
      </c>
      <c r="AL6" s="86">
        <v>6</v>
      </c>
    </row>
    <row r="7" spans="1:40" ht="30" customHeight="1" thickBot="1" x14ac:dyDescent="0.3">
      <c r="A7" s="110"/>
      <c r="B7" s="112"/>
      <c r="C7" s="112"/>
      <c r="D7" s="140"/>
      <c r="E7" s="31" t="s">
        <v>131</v>
      </c>
      <c r="F7" s="15">
        <v>2.2000000000000002</v>
      </c>
      <c r="G7" s="12">
        <v>1.5</v>
      </c>
      <c r="H7" s="12">
        <v>2.2000000000000002</v>
      </c>
      <c r="I7" s="12">
        <v>1</v>
      </c>
      <c r="J7" s="4">
        <f t="shared" si="0"/>
        <v>6.9</v>
      </c>
      <c r="K7" s="100"/>
      <c r="L7" s="13">
        <v>2.1</v>
      </c>
      <c r="M7" s="12">
        <v>2.4</v>
      </c>
      <c r="N7" s="11">
        <v>1.6</v>
      </c>
      <c r="O7" s="10">
        <f t="shared" si="1"/>
        <v>6.1</v>
      </c>
      <c r="P7" s="100"/>
      <c r="Q7" s="13">
        <v>2.8</v>
      </c>
      <c r="R7" s="12">
        <v>2.4</v>
      </c>
      <c r="S7" s="11">
        <v>2.2999999999999998</v>
      </c>
      <c r="T7" s="10">
        <f t="shared" si="2"/>
        <v>7.4999999999999991</v>
      </c>
      <c r="U7" s="100"/>
      <c r="V7" s="13">
        <v>1.5</v>
      </c>
      <c r="W7" s="14">
        <v>1</v>
      </c>
      <c r="X7" s="4">
        <f t="shared" si="3"/>
        <v>2.5</v>
      </c>
      <c r="Y7" s="100"/>
      <c r="Z7" s="13"/>
      <c r="AA7" s="12"/>
      <c r="AB7" s="12"/>
      <c r="AC7" s="12"/>
      <c r="AD7" s="12"/>
      <c r="AE7" s="12"/>
      <c r="AF7" s="11"/>
      <c r="AG7" s="10">
        <f t="shared" si="4"/>
        <v>0</v>
      </c>
      <c r="AH7" s="100"/>
      <c r="AI7" s="3">
        <f t="shared" si="5"/>
        <v>23</v>
      </c>
      <c r="AJ7" s="103"/>
      <c r="AK7" s="106"/>
      <c r="AL7" s="87"/>
      <c r="AN7" s="27"/>
    </row>
    <row r="8" spans="1:40" ht="30" customHeight="1" thickBot="1" x14ac:dyDescent="0.3">
      <c r="A8" s="138"/>
      <c r="B8" s="112"/>
      <c r="C8" s="112"/>
      <c r="D8" s="140"/>
      <c r="E8" s="32" t="s">
        <v>132</v>
      </c>
      <c r="F8" s="9">
        <v>2.1</v>
      </c>
      <c r="G8" s="6">
        <v>1.5</v>
      </c>
      <c r="H8" s="6">
        <v>2.2000000000000002</v>
      </c>
      <c r="I8" s="6">
        <v>0.6</v>
      </c>
      <c r="J8" s="4">
        <f t="shared" si="0"/>
        <v>6.4</v>
      </c>
      <c r="K8" s="101"/>
      <c r="L8" s="7">
        <v>1.3</v>
      </c>
      <c r="M8" s="6">
        <v>1.4</v>
      </c>
      <c r="N8" s="5">
        <v>1.8</v>
      </c>
      <c r="O8" s="4">
        <f t="shared" si="1"/>
        <v>4.5</v>
      </c>
      <c r="P8" s="101"/>
      <c r="Q8" s="7">
        <v>2.2000000000000002</v>
      </c>
      <c r="R8" s="6">
        <v>2</v>
      </c>
      <c r="S8" s="5">
        <v>2.6</v>
      </c>
      <c r="T8" s="4">
        <f t="shared" si="2"/>
        <v>6.8000000000000007</v>
      </c>
      <c r="U8" s="101"/>
      <c r="V8" s="7">
        <v>1.2</v>
      </c>
      <c r="W8" s="8">
        <v>1</v>
      </c>
      <c r="X8" s="4">
        <f t="shared" si="3"/>
        <v>2.2000000000000002</v>
      </c>
      <c r="Y8" s="101"/>
      <c r="Z8" s="7"/>
      <c r="AA8" s="6"/>
      <c r="AB8" s="6"/>
      <c r="AC8" s="6"/>
      <c r="AD8" s="6"/>
      <c r="AE8" s="6"/>
      <c r="AF8" s="5"/>
      <c r="AG8" s="4">
        <f t="shared" si="4"/>
        <v>0</v>
      </c>
      <c r="AH8" s="101"/>
      <c r="AI8" s="3">
        <f t="shared" si="5"/>
        <v>19.900000000000002</v>
      </c>
      <c r="AJ8" s="104"/>
      <c r="AK8" s="107"/>
      <c r="AL8" s="88"/>
      <c r="AN8" s="27"/>
    </row>
    <row r="9" spans="1:40" ht="30" customHeight="1" thickBot="1" x14ac:dyDescent="0.3">
      <c r="A9" s="108">
        <v>2</v>
      </c>
      <c r="B9" s="111" t="s">
        <v>121</v>
      </c>
      <c r="C9" s="111" t="s">
        <v>105</v>
      </c>
      <c r="D9" s="139" t="s">
        <v>118</v>
      </c>
      <c r="E9" s="31" t="s">
        <v>130</v>
      </c>
      <c r="F9" s="20">
        <v>2.2999999999999998</v>
      </c>
      <c r="G9" s="17">
        <v>1.4</v>
      </c>
      <c r="H9" s="17">
        <v>2.2999999999999998</v>
      </c>
      <c r="I9" s="17">
        <v>0.8</v>
      </c>
      <c r="J9" s="4">
        <f t="shared" si="0"/>
        <v>6.8</v>
      </c>
      <c r="K9" s="99">
        <f>(J9+J10+J11)/3</f>
        <v>6.5666666666666664</v>
      </c>
      <c r="L9" s="18">
        <v>1.7</v>
      </c>
      <c r="M9" s="17">
        <v>1.6</v>
      </c>
      <c r="N9" s="16">
        <v>1.8</v>
      </c>
      <c r="O9" s="10">
        <f t="shared" si="1"/>
        <v>5.0999999999999996</v>
      </c>
      <c r="P9" s="99">
        <f>(O9+O10+O11)/3</f>
        <v>4.3</v>
      </c>
      <c r="Q9" s="18">
        <v>2.5</v>
      </c>
      <c r="R9" s="17">
        <v>2.2999999999999998</v>
      </c>
      <c r="S9" s="16">
        <v>2.4</v>
      </c>
      <c r="T9" s="10">
        <f t="shared" si="2"/>
        <v>7.1999999999999993</v>
      </c>
      <c r="U9" s="99">
        <f>(T9+T10+T11)/3</f>
        <v>6.9666666666666659</v>
      </c>
      <c r="V9" s="18">
        <v>1.8</v>
      </c>
      <c r="W9" s="19">
        <v>1</v>
      </c>
      <c r="X9" s="4">
        <f t="shared" si="3"/>
        <v>2.8</v>
      </c>
      <c r="Y9" s="99">
        <f>(X9+X10+X11)/3</f>
        <v>2.3333333333333335</v>
      </c>
      <c r="Z9" s="18"/>
      <c r="AA9" s="17"/>
      <c r="AB9" s="17"/>
      <c r="AC9" s="17"/>
      <c r="AD9" s="17"/>
      <c r="AE9" s="17"/>
      <c r="AF9" s="16"/>
      <c r="AG9" s="10">
        <f t="shared" si="4"/>
        <v>0</v>
      </c>
      <c r="AH9" s="99">
        <f>(AG9+AG10+AG11)/3</f>
        <v>0</v>
      </c>
      <c r="AI9" s="3">
        <f t="shared" si="5"/>
        <v>21.9</v>
      </c>
      <c r="AJ9" s="102">
        <f>(K9+P9+U9+Y9)-AH9</f>
        <v>20.166666666666664</v>
      </c>
      <c r="AK9" s="105" t="str">
        <f t="shared" ref="AK9" si="6">IF(AJ9&gt;=26,"отлично",IF(AJ9&gt;=22.5,"очень хорошо",IF(AJ9&gt;=18,"хорошо",IF(AJ9&gt;=15,"удовлетворительно",IF(AJ9&gt;=0,"недостаточно","недостаточно")))))</f>
        <v>хорошо</v>
      </c>
      <c r="AL9" s="86">
        <v>9</v>
      </c>
      <c r="AN9" s="27"/>
    </row>
    <row r="10" spans="1:40" ht="30" customHeight="1" thickBot="1" x14ac:dyDescent="0.3">
      <c r="A10" s="110"/>
      <c r="B10" s="112"/>
      <c r="C10" s="112"/>
      <c r="D10" s="140"/>
      <c r="E10" s="31" t="s">
        <v>131</v>
      </c>
      <c r="F10" s="15">
        <v>2</v>
      </c>
      <c r="G10" s="12">
        <v>1.4</v>
      </c>
      <c r="H10" s="12">
        <v>2</v>
      </c>
      <c r="I10" s="12">
        <v>1</v>
      </c>
      <c r="J10" s="4">
        <f t="shared" si="0"/>
        <v>6.4</v>
      </c>
      <c r="K10" s="100"/>
      <c r="L10" s="13">
        <v>1.6</v>
      </c>
      <c r="M10" s="12">
        <v>1.2</v>
      </c>
      <c r="N10" s="11">
        <v>1.7</v>
      </c>
      <c r="O10" s="10">
        <f t="shared" si="1"/>
        <v>4.5</v>
      </c>
      <c r="P10" s="100"/>
      <c r="Q10" s="13">
        <v>2.6</v>
      </c>
      <c r="R10" s="12">
        <v>2</v>
      </c>
      <c r="S10" s="11">
        <v>2</v>
      </c>
      <c r="T10" s="10">
        <f t="shared" si="2"/>
        <v>6.6</v>
      </c>
      <c r="U10" s="100"/>
      <c r="V10" s="13">
        <v>1</v>
      </c>
      <c r="W10" s="14">
        <v>1</v>
      </c>
      <c r="X10" s="4">
        <f t="shared" si="3"/>
        <v>2</v>
      </c>
      <c r="Y10" s="100"/>
      <c r="Z10" s="13"/>
      <c r="AA10" s="12"/>
      <c r="AB10" s="12"/>
      <c r="AC10" s="12"/>
      <c r="AD10" s="12"/>
      <c r="AE10" s="12"/>
      <c r="AF10" s="11"/>
      <c r="AG10" s="10">
        <f t="shared" si="4"/>
        <v>0</v>
      </c>
      <c r="AH10" s="100"/>
      <c r="AI10" s="3">
        <f t="shared" si="5"/>
        <v>19.5</v>
      </c>
      <c r="AJ10" s="103"/>
      <c r="AK10" s="106"/>
      <c r="AL10" s="87"/>
      <c r="AN10" s="27"/>
    </row>
    <row r="11" spans="1:40" ht="30" customHeight="1" thickBot="1" x14ac:dyDescent="0.3">
      <c r="A11" s="138"/>
      <c r="B11" s="112"/>
      <c r="C11" s="112"/>
      <c r="D11" s="140"/>
      <c r="E11" s="32" t="s">
        <v>132</v>
      </c>
      <c r="F11" s="9">
        <v>2.2000000000000002</v>
      </c>
      <c r="G11" s="6">
        <v>1.3</v>
      </c>
      <c r="H11" s="6">
        <v>2.4</v>
      </c>
      <c r="I11" s="6">
        <v>0.6</v>
      </c>
      <c r="J11" s="4">
        <f t="shared" si="0"/>
        <v>6.5</v>
      </c>
      <c r="K11" s="101"/>
      <c r="L11" s="7">
        <v>1.3</v>
      </c>
      <c r="M11" s="18">
        <v>0.6</v>
      </c>
      <c r="N11" s="17">
        <v>1.4</v>
      </c>
      <c r="O11" s="4">
        <f t="shared" si="1"/>
        <v>3.3</v>
      </c>
      <c r="P11" s="101"/>
      <c r="Q11" s="7">
        <v>2.6</v>
      </c>
      <c r="R11" s="6">
        <v>2.2000000000000002</v>
      </c>
      <c r="S11" s="5">
        <v>2.2999999999999998</v>
      </c>
      <c r="T11" s="4">
        <f t="shared" si="2"/>
        <v>7.1000000000000005</v>
      </c>
      <c r="U11" s="101"/>
      <c r="V11" s="7">
        <v>1.2</v>
      </c>
      <c r="W11" s="8">
        <v>1</v>
      </c>
      <c r="X11" s="4">
        <f t="shared" si="3"/>
        <v>2.2000000000000002</v>
      </c>
      <c r="Y11" s="101"/>
      <c r="Z11" s="7"/>
      <c r="AA11" s="6"/>
      <c r="AB11" s="6"/>
      <c r="AC11" s="6"/>
      <c r="AD11" s="6"/>
      <c r="AE11" s="6"/>
      <c r="AF11" s="5"/>
      <c r="AG11" s="4">
        <f t="shared" si="4"/>
        <v>0</v>
      </c>
      <c r="AH11" s="101"/>
      <c r="AI11" s="3">
        <f t="shared" si="5"/>
        <v>19.100000000000001</v>
      </c>
      <c r="AJ11" s="104"/>
      <c r="AK11" s="107"/>
      <c r="AL11" s="88"/>
      <c r="AN11" s="27"/>
    </row>
    <row r="12" spans="1:40" ht="30" customHeight="1" thickBot="1" x14ac:dyDescent="0.3">
      <c r="A12" s="108">
        <v>3</v>
      </c>
      <c r="B12" s="111" t="s">
        <v>122</v>
      </c>
      <c r="C12" s="111" t="s">
        <v>43</v>
      </c>
      <c r="D12" s="139" t="s">
        <v>45</v>
      </c>
      <c r="E12" s="31" t="s">
        <v>130</v>
      </c>
      <c r="F12" s="20">
        <v>2.8</v>
      </c>
      <c r="G12" s="17">
        <v>1.9</v>
      </c>
      <c r="H12" s="17">
        <v>2.8</v>
      </c>
      <c r="I12" s="17">
        <v>0.8</v>
      </c>
      <c r="J12" s="4">
        <f t="shared" si="0"/>
        <v>8.2999999999999989</v>
      </c>
      <c r="K12" s="99">
        <f>(J12+J13+J14)/3</f>
        <v>8.4333333333333318</v>
      </c>
      <c r="L12" s="18">
        <v>2.8</v>
      </c>
      <c r="M12" s="17">
        <v>3</v>
      </c>
      <c r="N12" s="16">
        <v>2</v>
      </c>
      <c r="O12" s="10">
        <f t="shared" si="1"/>
        <v>7.8</v>
      </c>
      <c r="P12" s="99">
        <f>(O12+O13+O14)/3</f>
        <v>7.4333333333333336</v>
      </c>
      <c r="Q12" s="18">
        <v>3</v>
      </c>
      <c r="R12" s="17">
        <v>2.8</v>
      </c>
      <c r="S12" s="16">
        <v>3</v>
      </c>
      <c r="T12" s="10">
        <f t="shared" si="2"/>
        <v>8.8000000000000007</v>
      </c>
      <c r="U12" s="99">
        <f>(T12+T13+T14)/3</f>
        <v>8.5666666666666682</v>
      </c>
      <c r="V12" s="18">
        <v>2</v>
      </c>
      <c r="W12" s="19">
        <v>1</v>
      </c>
      <c r="X12" s="4">
        <f t="shared" si="3"/>
        <v>3</v>
      </c>
      <c r="Y12" s="99">
        <f>(X12+X13+X14)/3</f>
        <v>3</v>
      </c>
      <c r="Z12" s="18"/>
      <c r="AA12" s="17"/>
      <c r="AB12" s="17"/>
      <c r="AC12" s="17"/>
      <c r="AD12" s="17"/>
      <c r="AE12" s="17"/>
      <c r="AF12" s="16"/>
      <c r="AG12" s="10">
        <f t="shared" si="4"/>
        <v>0</v>
      </c>
      <c r="AH12" s="99">
        <f>(AG12+AG13+AG14)/3</f>
        <v>0</v>
      </c>
      <c r="AI12" s="3">
        <f t="shared" si="5"/>
        <v>27.9</v>
      </c>
      <c r="AJ12" s="102">
        <f>(K12+P12+U12+Y12)-AH12</f>
        <v>27.433333333333334</v>
      </c>
      <c r="AK12" s="105" t="str">
        <f t="shared" ref="AK12" si="7">IF(AJ12&gt;=26,"отлично",IF(AJ12&gt;=22.5,"очень хорошо",IF(AJ12&gt;=18,"хорошо",IF(AJ12&gt;=15,"удовлетворительно",IF(AJ12&gt;=0,"недостаточно","недостаточно")))))</f>
        <v>отлично</v>
      </c>
      <c r="AL12" s="86">
        <v>1</v>
      </c>
      <c r="AN12" s="27"/>
    </row>
    <row r="13" spans="1:40" ht="30" customHeight="1" thickBot="1" x14ac:dyDescent="0.3">
      <c r="A13" s="110"/>
      <c r="B13" s="112"/>
      <c r="C13" s="112"/>
      <c r="D13" s="140"/>
      <c r="E13" s="31" t="s">
        <v>131</v>
      </c>
      <c r="F13" s="15">
        <v>2.6</v>
      </c>
      <c r="G13" s="12">
        <v>1.9</v>
      </c>
      <c r="H13" s="12">
        <v>2.6</v>
      </c>
      <c r="I13" s="12">
        <v>1</v>
      </c>
      <c r="J13" s="4">
        <f t="shared" si="0"/>
        <v>8.1</v>
      </c>
      <c r="K13" s="100"/>
      <c r="L13" s="13">
        <v>2.5</v>
      </c>
      <c r="M13" s="12">
        <v>3</v>
      </c>
      <c r="N13" s="11">
        <v>2</v>
      </c>
      <c r="O13" s="10">
        <f t="shared" si="1"/>
        <v>7.5</v>
      </c>
      <c r="P13" s="100"/>
      <c r="Q13" s="13">
        <v>2.7</v>
      </c>
      <c r="R13" s="12">
        <v>2.6</v>
      </c>
      <c r="S13" s="11">
        <v>2.7</v>
      </c>
      <c r="T13" s="10">
        <f t="shared" si="2"/>
        <v>8</v>
      </c>
      <c r="U13" s="100"/>
      <c r="V13" s="13">
        <v>2</v>
      </c>
      <c r="W13" s="14">
        <v>1</v>
      </c>
      <c r="X13" s="4">
        <f t="shared" si="3"/>
        <v>3</v>
      </c>
      <c r="Y13" s="100"/>
      <c r="Z13" s="13"/>
      <c r="AA13" s="12"/>
      <c r="AB13" s="12"/>
      <c r="AC13" s="12"/>
      <c r="AD13" s="12"/>
      <c r="AE13" s="12"/>
      <c r="AF13" s="11"/>
      <c r="AG13" s="10">
        <f t="shared" si="4"/>
        <v>0</v>
      </c>
      <c r="AH13" s="100"/>
      <c r="AI13" s="3">
        <f t="shared" si="5"/>
        <v>26.6</v>
      </c>
      <c r="AJ13" s="103"/>
      <c r="AK13" s="106"/>
      <c r="AL13" s="87"/>
      <c r="AN13" s="27"/>
    </row>
    <row r="14" spans="1:40" ht="30" customHeight="1" thickBot="1" x14ac:dyDescent="0.3">
      <c r="A14" s="138"/>
      <c r="B14" s="112"/>
      <c r="C14" s="112"/>
      <c r="D14" s="140"/>
      <c r="E14" s="32" t="s">
        <v>132</v>
      </c>
      <c r="F14" s="9">
        <v>3</v>
      </c>
      <c r="G14" s="6">
        <v>2</v>
      </c>
      <c r="H14" s="6">
        <v>2.9</v>
      </c>
      <c r="I14" s="6">
        <v>1</v>
      </c>
      <c r="J14" s="4">
        <f t="shared" si="0"/>
        <v>8.9</v>
      </c>
      <c r="K14" s="101"/>
      <c r="L14" s="7">
        <v>2</v>
      </c>
      <c r="M14" s="6">
        <v>3</v>
      </c>
      <c r="N14" s="5">
        <v>2</v>
      </c>
      <c r="O14" s="4">
        <f t="shared" si="1"/>
        <v>7</v>
      </c>
      <c r="P14" s="101"/>
      <c r="Q14" s="7">
        <v>3</v>
      </c>
      <c r="R14" s="6">
        <v>2.9</v>
      </c>
      <c r="S14" s="5">
        <v>3</v>
      </c>
      <c r="T14" s="4">
        <f t="shared" si="2"/>
        <v>8.9</v>
      </c>
      <c r="U14" s="101"/>
      <c r="V14" s="7">
        <v>2</v>
      </c>
      <c r="W14" s="8">
        <v>1</v>
      </c>
      <c r="X14" s="4">
        <f t="shared" si="3"/>
        <v>3</v>
      </c>
      <c r="Y14" s="101"/>
      <c r="Z14" s="7"/>
      <c r="AA14" s="6"/>
      <c r="AB14" s="6"/>
      <c r="AC14" s="6"/>
      <c r="AD14" s="6"/>
      <c r="AE14" s="6"/>
      <c r="AF14" s="5"/>
      <c r="AG14" s="4">
        <f t="shared" si="4"/>
        <v>0</v>
      </c>
      <c r="AH14" s="101"/>
      <c r="AI14" s="3">
        <f t="shared" si="5"/>
        <v>27.8</v>
      </c>
      <c r="AJ14" s="104"/>
      <c r="AK14" s="107"/>
      <c r="AL14" s="88"/>
      <c r="AN14" s="27"/>
    </row>
    <row r="15" spans="1:40" ht="30" customHeight="1" thickBot="1" x14ac:dyDescent="0.3">
      <c r="A15" s="86">
        <v>4</v>
      </c>
      <c r="B15" s="111" t="s">
        <v>123</v>
      </c>
      <c r="C15" s="111" t="s">
        <v>106</v>
      </c>
      <c r="D15" s="141" t="s">
        <v>117</v>
      </c>
      <c r="E15" s="31" t="s">
        <v>130</v>
      </c>
      <c r="F15" s="20">
        <v>2.7</v>
      </c>
      <c r="G15" s="17">
        <v>1.8</v>
      </c>
      <c r="H15" s="17">
        <v>2.5</v>
      </c>
      <c r="I15" s="17">
        <v>1</v>
      </c>
      <c r="J15" s="4">
        <f t="shared" si="0"/>
        <v>8</v>
      </c>
      <c r="K15" s="99">
        <f>(J15+J16+J17)/3</f>
        <v>7.833333333333333</v>
      </c>
      <c r="L15" s="18">
        <v>2.4</v>
      </c>
      <c r="M15" s="17">
        <v>2.2000000000000002</v>
      </c>
      <c r="N15" s="16">
        <v>2</v>
      </c>
      <c r="O15" s="10">
        <f t="shared" si="1"/>
        <v>6.6</v>
      </c>
      <c r="P15" s="99">
        <f>(O15+O16+O17)/3</f>
        <v>5.666666666666667</v>
      </c>
      <c r="Q15" s="18">
        <v>3</v>
      </c>
      <c r="R15" s="17">
        <v>2.9</v>
      </c>
      <c r="S15" s="16">
        <v>3</v>
      </c>
      <c r="T15" s="10">
        <f t="shared" si="2"/>
        <v>8.9</v>
      </c>
      <c r="U15" s="99">
        <f>(T15+T16+T17)/3</f>
        <v>8.2000000000000011</v>
      </c>
      <c r="V15" s="18">
        <v>2</v>
      </c>
      <c r="W15" s="19">
        <v>1</v>
      </c>
      <c r="X15" s="4">
        <f t="shared" si="3"/>
        <v>3</v>
      </c>
      <c r="Y15" s="99">
        <f>(X15+X16+X17)/3</f>
        <v>2.9333333333333336</v>
      </c>
      <c r="Z15" s="18"/>
      <c r="AA15" s="17"/>
      <c r="AB15" s="17"/>
      <c r="AC15" s="17"/>
      <c r="AD15" s="17"/>
      <c r="AE15" s="17"/>
      <c r="AF15" s="16"/>
      <c r="AG15" s="10">
        <f t="shared" si="4"/>
        <v>0</v>
      </c>
      <c r="AH15" s="99">
        <f>(AG15+AG16+AG17)/3</f>
        <v>0</v>
      </c>
      <c r="AI15" s="3">
        <f t="shared" si="5"/>
        <v>26.5</v>
      </c>
      <c r="AJ15" s="102">
        <f>(K15+P15+U15+Y15)-AH15</f>
        <v>24.633333333333336</v>
      </c>
      <c r="AK15" s="105" t="str">
        <f t="shared" ref="AK15" si="8">IF(AJ15&gt;=26,"отлично",IF(AJ15&gt;=22.5,"очень хорошо",IF(AJ15&gt;=18,"хорошо",IF(AJ15&gt;=15,"удовлетворительно",IF(AJ15&gt;=0,"недостаточно","недостаточно")))))</f>
        <v>очень хорошо</v>
      </c>
      <c r="AL15" s="86">
        <v>3</v>
      </c>
      <c r="AN15" s="27"/>
    </row>
    <row r="16" spans="1:40" ht="30" customHeight="1" thickBot="1" x14ac:dyDescent="0.3">
      <c r="A16" s="87"/>
      <c r="B16" s="112"/>
      <c r="C16" s="112"/>
      <c r="D16" s="142"/>
      <c r="E16" s="31" t="s">
        <v>131</v>
      </c>
      <c r="F16" s="15">
        <v>2.5</v>
      </c>
      <c r="G16" s="12">
        <v>1.8</v>
      </c>
      <c r="H16" s="12">
        <v>2.4</v>
      </c>
      <c r="I16" s="12">
        <v>1</v>
      </c>
      <c r="J16" s="4">
        <f t="shared" si="0"/>
        <v>7.6999999999999993</v>
      </c>
      <c r="K16" s="100"/>
      <c r="L16" s="13">
        <v>2.2000000000000002</v>
      </c>
      <c r="M16" s="12">
        <v>2.2000000000000002</v>
      </c>
      <c r="N16" s="11">
        <v>1.9</v>
      </c>
      <c r="O16" s="10">
        <f t="shared" si="1"/>
        <v>6.3000000000000007</v>
      </c>
      <c r="P16" s="100"/>
      <c r="Q16" s="13">
        <v>2.7</v>
      </c>
      <c r="R16" s="12">
        <v>2.5</v>
      </c>
      <c r="S16" s="11">
        <v>2.5</v>
      </c>
      <c r="T16" s="10">
        <f t="shared" si="2"/>
        <v>7.7</v>
      </c>
      <c r="U16" s="100"/>
      <c r="V16" s="13">
        <v>2</v>
      </c>
      <c r="W16" s="14">
        <v>1</v>
      </c>
      <c r="X16" s="4">
        <f t="shared" si="3"/>
        <v>3</v>
      </c>
      <c r="Y16" s="100"/>
      <c r="Z16" s="13"/>
      <c r="AA16" s="12"/>
      <c r="AB16" s="12"/>
      <c r="AC16" s="12"/>
      <c r="AD16" s="12"/>
      <c r="AE16" s="12"/>
      <c r="AF16" s="11"/>
      <c r="AG16" s="10">
        <f t="shared" si="4"/>
        <v>0</v>
      </c>
      <c r="AH16" s="100"/>
      <c r="AI16" s="3">
        <f t="shared" si="5"/>
        <v>24.7</v>
      </c>
      <c r="AJ16" s="103"/>
      <c r="AK16" s="106"/>
      <c r="AL16" s="87"/>
      <c r="AN16" s="27"/>
    </row>
    <row r="17" spans="1:40" ht="30" customHeight="1" thickBot="1" x14ac:dyDescent="0.3">
      <c r="A17" s="87"/>
      <c r="B17" s="112"/>
      <c r="C17" s="112"/>
      <c r="D17" s="142"/>
      <c r="E17" s="32" t="s">
        <v>132</v>
      </c>
      <c r="F17" s="9">
        <v>2.6</v>
      </c>
      <c r="G17" s="6">
        <v>1.8</v>
      </c>
      <c r="H17" s="6">
        <v>2.7</v>
      </c>
      <c r="I17" s="6">
        <v>0.7</v>
      </c>
      <c r="J17" s="4">
        <f t="shared" si="0"/>
        <v>7.8000000000000007</v>
      </c>
      <c r="K17" s="101"/>
      <c r="L17" s="7">
        <v>1.2</v>
      </c>
      <c r="M17" s="6">
        <v>1.2</v>
      </c>
      <c r="N17" s="5">
        <v>1.7</v>
      </c>
      <c r="O17" s="4">
        <f t="shared" si="1"/>
        <v>4.0999999999999996</v>
      </c>
      <c r="P17" s="101"/>
      <c r="Q17" s="7">
        <v>2.6</v>
      </c>
      <c r="R17" s="6">
        <v>2.7</v>
      </c>
      <c r="S17" s="5">
        <v>2.7</v>
      </c>
      <c r="T17" s="4">
        <f t="shared" si="2"/>
        <v>8</v>
      </c>
      <c r="U17" s="101"/>
      <c r="V17" s="7">
        <v>1.8</v>
      </c>
      <c r="W17" s="8">
        <v>1</v>
      </c>
      <c r="X17" s="4">
        <f t="shared" si="3"/>
        <v>2.8</v>
      </c>
      <c r="Y17" s="101"/>
      <c r="Z17" s="7"/>
      <c r="AA17" s="6"/>
      <c r="AB17" s="6"/>
      <c r="AC17" s="6"/>
      <c r="AD17" s="6"/>
      <c r="AE17" s="6"/>
      <c r="AF17" s="5"/>
      <c r="AG17" s="4">
        <f t="shared" si="4"/>
        <v>0</v>
      </c>
      <c r="AH17" s="101"/>
      <c r="AI17" s="3">
        <f t="shared" si="5"/>
        <v>22.7</v>
      </c>
      <c r="AJ17" s="104"/>
      <c r="AK17" s="107"/>
      <c r="AL17" s="88"/>
      <c r="AN17" s="27"/>
    </row>
    <row r="18" spans="1:40" s="58" customFormat="1" ht="34.5" customHeight="1" thickBot="1" x14ac:dyDescent="0.3">
      <c r="A18" s="170">
        <v>5</v>
      </c>
      <c r="B18" s="171" t="s">
        <v>124</v>
      </c>
      <c r="C18" s="171" t="s">
        <v>65</v>
      </c>
      <c r="D18" s="172" t="s">
        <v>116</v>
      </c>
      <c r="E18" s="173" t="s">
        <v>130</v>
      </c>
      <c r="F18" s="144"/>
      <c r="G18" s="145"/>
      <c r="H18" s="145"/>
      <c r="I18" s="145"/>
      <c r="J18" s="146">
        <f t="shared" ref="J18:J38" si="9">SUM(F18:I18)</f>
        <v>0</v>
      </c>
      <c r="K18" s="147">
        <f t="shared" ref="K18" si="10">(J18+J19+J20)/3</f>
        <v>0</v>
      </c>
      <c r="L18" s="148"/>
      <c r="M18" s="145"/>
      <c r="N18" s="149"/>
      <c r="O18" s="150">
        <f t="shared" ref="O18:O38" si="11">SUM(L18:N18)</f>
        <v>0</v>
      </c>
      <c r="P18" s="147">
        <f t="shared" ref="P18" si="12">(O18+O19+O20)/3</f>
        <v>0</v>
      </c>
      <c r="Q18" s="148"/>
      <c r="R18" s="145"/>
      <c r="S18" s="149"/>
      <c r="T18" s="150">
        <f t="shared" ref="T18:T38" si="13">SUM(Q18:S18)</f>
        <v>0</v>
      </c>
      <c r="U18" s="147">
        <f t="shared" ref="U18" si="14">(T18+T19+T20)/3</f>
        <v>0</v>
      </c>
      <c r="V18" s="148"/>
      <c r="W18" s="151"/>
      <c r="X18" s="146">
        <f t="shared" ref="X18:X38" si="15">SUM(V18:W18)</f>
        <v>0</v>
      </c>
      <c r="Y18" s="147">
        <f t="shared" ref="Y18" si="16">(X18+X19+X20)/3</f>
        <v>0</v>
      </c>
      <c r="Z18" s="148"/>
      <c r="AA18" s="145"/>
      <c r="AB18" s="145"/>
      <c r="AC18" s="145"/>
      <c r="AD18" s="145"/>
      <c r="AE18" s="145"/>
      <c r="AF18" s="149"/>
      <c r="AG18" s="150">
        <f t="shared" ref="AG18:AG38" si="17">SUM(Z18:AF18)</f>
        <v>0</v>
      </c>
      <c r="AH18" s="147">
        <f t="shared" ref="AH18" si="18">(AG18+AG19+AG20)/3</f>
        <v>0</v>
      </c>
      <c r="AI18" s="146">
        <f t="shared" si="5"/>
        <v>0</v>
      </c>
      <c r="AJ18" s="152">
        <f t="shared" ref="AJ18" si="19">(K18+P18+U18+Y18)-AH18</f>
        <v>0</v>
      </c>
      <c r="AK18" s="147" t="str">
        <f t="shared" ref="AK18" si="20">IF(AJ18&gt;=26,"отлично",IF(AJ18&gt;=22.5,"очень хорошо",IF(AJ18&gt;=18,"хорошо",IF(AJ18&gt;=15,"удовлетворительно",IF(AJ18&gt;=0,"недостаточно","недостаточно")))))</f>
        <v>недостаточно</v>
      </c>
      <c r="AL18" s="153" t="s">
        <v>139</v>
      </c>
      <c r="AN18" s="59"/>
    </row>
    <row r="19" spans="1:40" s="58" customFormat="1" ht="30" customHeight="1" thickBot="1" x14ac:dyDescent="0.3">
      <c r="A19" s="174"/>
      <c r="B19" s="175"/>
      <c r="C19" s="175"/>
      <c r="D19" s="176"/>
      <c r="E19" s="173" t="s">
        <v>131</v>
      </c>
      <c r="F19" s="154" t="s">
        <v>135</v>
      </c>
      <c r="G19" s="155" t="s">
        <v>136</v>
      </c>
      <c r="H19" s="155" t="s">
        <v>137</v>
      </c>
      <c r="I19" s="155" t="s">
        <v>138</v>
      </c>
      <c r="J19" s="146">
        <f t="shared" si="9"/>
        <v>0</v>
      </c>
      <c r="K19" s="156"/>
      <c r="L19" s="157"/>
      <c r="M19" s="155"/>
      <c r="N19" s="158"/>
      <c r="O19" s="150">
        <f t="shared" si="11"/>
        <v>0</v>
      </c>
      <c r="P19" s="156"/>
      <c r="Q19" s="157"/>
      <c r="R19" s="155"/>
      <c r="S19" s="158"/>
      <c r="T19" s="150">
        <f t="shared" si="13"/>
        <v>0</v>
      </c>
      <c r="U19" s="156"/>
      <c r="V19" s="157"/>
      <c r="W19" s="159"/>
      <c r="X19" s="146">
        <f t="shared" si="15"/>
        <v>0</v>
      </c>
      <c r="Y19" s="156"/>
      <c r="Z19" s="157"/>
      <c r="AA19" s="155"/>
      <c r="AB19" s="155"/>
      <c r="AC19" s="155"/>
      <c r="AD19" s="155"/>
      <c r="AE19" s="155"/>
      <c r="AF19" s="158"/>
      <c r="AG19" s="150">
        <f t="shared" si="17"/>
        <v>0</v>
      </c>
      <c r="AH19" s="156"/>
      <c r="AI19" s="146">
        <f t="shared" si="5"/>
        <v>0</v>
      </c>
      <c r="AJ19" s="160"/>
      <c r="AK19" s="156"/>
      <c r="AL19" s="161"/>
      <c r="AN19" s="59"/>
    </row>
    <row r="20" spans="1:40" s="58" customFormat="1" ht="30" customHeight="1" thickBot="1" x14ac:dyDescent="0.3">
      <c r="A20" s="177"/>
      <c r="B20" s="175"/>
      <c r="C20" s="175"/>
      <c r="D20" s="176"/>
      <c r="E20" s="178" t="s">
        <v>132</v>
      </c>
      <c r="F20" s="162"/>
      <c r="G20" s="163"/>
      <c r="H20" s="163"/>
      <c r="I20" s="163"/>
      <c r="J20" s="146">
        <f t="shared" si="9"/>
        <v>0</v>
      </c>
      <c r="K20" s="164"/>
      <c r="L20" s="165"/>
      <c r="M20" s="163"/>
      <c r="N20" s="166"/>
      <c r="O20" s="146">
        <f t="shared" si="11"/>
        <v>0</v>
      </c>
      <c r="P20" s="164"/>
      <c r="Q20" s="165"/>
      <c r="R20" s="163"/>
      <c r="S20" s="166"/>
      <c r="T20" s="146">
        <f t="shared" si="13"/>
        <v>0</v>
      </c>
      <c r="U20" s="164"/>
      <c r="V20" s="165"/>
      <c r="W20" s="167"/>
      <c r="X20" s="146">
        <f t="shared" si="15"/>
        <v>0</v>
      </c>
      <c r="Y20" s="164"/>
      <c r="Z20" s="165"/>
      <c r="AA20" s="163"/>
      <c r="AB20" s="163"/>
      <c r="AC20" s="163"/>
      <c r="AD20" s="163"/>
      <c r="AE20" s="163"/>
      <c r="AF20" s="166"/>
      <c r="AG20" s="146">
        <f t="shared" si="17"/>
        <v>0</v>
      </c>
      <c r="AH20" s="164"/>
      <c r="AI20" s="146">
        <f t="shared" si="5"/>
        <v>0</v>
      </c>
      <c r="AJ20" s="168"/>
      <c r="AK20" s="164"/>
      <c r="AL20" s="169"/>
      <c r="AN20" s="59"/>
    </row>
    <row r="21" spans="1:40" ht="30" customHeight="1" thickBot="1" x14ac:dyDescent="0.3">
      <c r="A21" s="86">
        <v>6</v>
      </c>
      <c r="B21" s="111" t="s">
        <v>126</v>
      </c>
      <c r="C21" s="111" t="s">
        <v>107</v>
      </c>
      <c r="D21" s="141" t="s">
        <v>114</v>
      </c>
      <c r="E21" s="31" t="s">
        <v>130</v>
      </c>
      <c r="F21" s="20">
        <v>2.5</v>
      </c>
      <c r="G21" s="17">
        <v>1.6</v>
      </c>
      <c r="H21" s="17">
        <v>2.5</v>
      </c>
      <c r="I21" s="17">
        <v>0.8</v>
      </c>
      <c r="J21" s="4">
        <f t="shared" ref="J21:J23" si="21">SUM(F21:I21)</f>
        <v>7.3999999999999995</v>
      </c>
      <c r="K21" s="99">
        <f t="shared" ref="K21" si="22">(J21+J22+J23)/3</f>
        <v>6.7333333333333334</v>
      </c>
      <c r="L21" s="18">
        <v>1.6</v>
      </c>
      <c r="M21" s="17">
        <v>1.2</v>
      </c>
      <c r="N21" s="16">
        <v>1.7</v>
      </c>
      <c r="O21" s="10">
        <f t="shared" ref="O21:O23" si="23">SUM(L21:N21)</f>
        <v>4.5</v>
      </c>
      <c r="P21" s="99">
        <f t="shared" ref="P21" si="24">(O21+O22+O23)/3</f>
        <v>4.2333333333333334</v>
      </c>
      <c r="Q21" s="18">
        <v>2.5</v>
      </c>
      <c r="R21" s="17">
        <v>2.4</v>
      </c>
      <c r="S21" s="16">
        <v>2.4</v>
      </c>
      <c r="T21" s="10">
        <f t="shared" ref="T21:T23" si="25">SUM(Q21:S21)</f>
        <v>7.3000000000000007</v>
      </c>
      <c r="U21" s="99">
        <f t="shared" ref="U21" si="26">(T21+T22+T23)/3</f>
        <v>7.4666666666666659</v>
      </c>
      <c r="V21" s="18">
        <v>1.9</v>
      </c>
      <c r="W21" s="19">
        <v>0.8</v>
      </c>
      <c r="X21" s="4">
        <f t="shared" ref="X21:X23" si="27">SUM(V21:W21)</f>
        <v>2.7</v>
      </c>
      <c r="Y21" s="99">
        <f t="shared" ref="Y21" si="28">(X21+X22+X23)/3</f>
        <v>2.5666666666666669</v>
      </c>
      <c r="Z21" s="18"/>
      <c r="AA21" s="17"/>
      <c r="AB21" s="17"/>
      <c r="AC21" s="17"/>
      <c r="AD21" s="17"/>
      <c r="AE21" s="17"/>
      <c r="AF21" s="16"/>
      <c r="AG21" s="10">
        <f t="shared" ref="AG21:AG23" si="29">SUM(Z21:AF21)</f>
        <v>0</v>
      </c>
      <c r="AH21" s="99">
        <f t="shared" ref="AH21" si="30">(AG21+AG22+AG23)/3</f>
        <v>0</v>
      </c>
      <c r="AI21" s="3">
        <f t="shared" ref="AI21:AI23" si="31">J21+O21+T21+X21-AG21</f>
        <v>21.9</v>
      </c>
      <c r="AJ21" s="102">
        <f t="shared" ref="AJ21" si="32">(K21+P21+U21+Y21)-AH21</f>
        <v>21</v>
      </c>
      <c r="AK21" s="105" t="str">
        <f t="shared" ref="AK21" si="33">IF(AJ21&gt;=26,"отлично",IF(AJ21&gt;=22.5,"очень хорошо",IF(AJ21&gt;=18,"хорошо",IF(AJ21&gt;=15,"удовлетворительно",IF(AJ21&gt;=0,"недостаточно","недостаточно")))))</f>
        <v>хорошо</v>
      </c>
      <c r="AL21" s="86">
        <v>8</v>
      </c>
      <c r="AN21" s="27"/>
    </row>
    <row r="22" spans="1:40" ht="30" customHeight="1" thickBot="1" x14ac:dyDescent="0.3">
      <c r="A22" s="87"/>
      <c r="B22" s="112"/>
      <c r="C22" s="112"/>
      <c r="D22" s="142"/>
      <c r="E22" s="31" t="s">
        <v>131</v>
      </c>
      <c r="F22" s="15">
        <v>2.2000000000000002</v>
      </c>
      <c r="G22" s="12">
        <v>1.4</v>
      </c>
      <c r="H22" s="12">
        <v>2.2000000000000002</v>
      </c>
      <c r="I22" s="12">
        <v>1</v>
      </c>
      <c r="J22" s="4">
        <f t="shared" si="21"/>
        <v>6.8000000000000007</v>
      </c>
      <c r="K22" s="100"/>
      <c r="L22" s="13">
        <v>1.7</v>
      </c>
      <c r="M22" s="12">
        <v>2</v>
      </c>
      <c r="N22" s="11">
        <v>1.7</v>
      </c>
      <c r="O22" s="10">
        <f t="shared" si="23"/>
        <v>5.4</v>
      </c>
      <c r="P22" s="100"/>
      <c r="Q22" s="13">
        <v>2.7</v>
      </c>
      <c r="R22" s="12">
        <v>2.4</v>
      </c>
      <c r="S22" s="11">
        <v>2.4</v>
      </c>
      <c r="T22" s="10">
        <f t="shared" si="25"/>
        <v>7.5</v>
      </c>
      <c r="U22" s="100"/>
      <c r="V22" s="13">
        <v>1.6</v>
      </c>
      <c r="W22" s="14">
        <v>1</v>
      </c>
      <c r="X22" s="4">
        <f t="shared" si="27"/>
        <v>2.6</v>
      </c>
      <c r="Y22" s="100"/>
      <c r="Z22" s="13"/>
      <c r="AA22" s="12"/>
      <c r="AB22" s="12"/>
      <c r="AC22" s="12"/>
      <c r="AD22" s="12"/>
      <c r="AE22" s="12"/>
      <c r="AF22" s="11"/>
      <c r="AG22" s="10">
        <f t="shared" si="29"/>
        <v>0</v>
      </c>
      <c r="AH22" s="100"/>
      <c r="AI22" s="3">
        <f t="shared" si="31"/>
        <v>22.300000000000004</v>
      </c>
      <c r="AJ22" s="103"/>
      <c r="AK22" s="106"/>
      <c r="AL22" s="87"/>
      <c r="AN22" s="27"/>
    </row>
    <row r="23" spans="1:40" ht="30" customHeight="1" thickBot="1" x14ac:dyDescent="0.3">
      <c r="A23" s="87"/>
      <c r="B23" s="112"/>
      <c r="C23" s="112"/>
      <c r="D23" s="142"/>
      <c r="E23" s="32" t="s">
        <v>132</v>
      </c>
      <c r="F23" s="9">
        <v>2.1</v>
      </c>
      <c r="G23" s="6">
        <v>1.1000000000000001</v>
      </c>
      <c r="H23" s="6">
        <v>2.2000000000000002</v>
      </c>
      <c r="I23" s="6">
        <v>0.6</v>
      </c>
      <c r="J23" s="4">
        <f t="shared" si="21"/>
        <v>6</v>
      </c>
      <c r="K23" s="101"/>
      <c r="L23" s="7">
        <v>1.2</v>
      </c>
      <c r="M23" s="6">
        <v>0.4</v>
      </c>
      <c r="N23" s="5">
        <v>1.2</v>
      </c>
      <c r="O23" s="4">
        <f t="shared" si="23"/>
        <v>2.8</v>
      </c>
      <c r="P23" s="101"/>
      <c r="Q23" s="7">
        <v>2.6</v>
      </c>
      <c r="R23" s="6">
        <v>2.5</v>
      </c>
      <c r="S23" s="5">
        <v>2.5</v>
      </c>
      <c r="T23" s="4">
        <f t="shared" si="25"/>
        <v>7.6</v>
      </c>
      <c r="U23" s="101"/>
      <c r="V23" s="7">
        <v>1.4</v>
      </c>
      <c r="W23" s="8">
        <v>1</v>
      </c>
      <c r="X23" s="4">
        <f t="shared" si="27"/>
        <v>2.4</v>
      </c>
      <c r="Y23" s="101"/>
      <c r="Z23" s="7"/>
      <c r="AA23" s="6"/>
      <c r="AB23" s="6"/>
      <c r="AC23" s="6"/>
      <c r="AD23" s="6"/>
      <c r="AE23" s="6"/>
      <c r="AF23" s="5"/>
      <c r="AG23" s="4">
        <f t="shared" si="29"/>
        <v>0</v>
      </c>
      <c r="AH23" s="101"/>
      <c r="AI23" s="3">
        <f t="shared" si="31"/>
        <v>18.799999999999997</v>
      </c>
      <c r="AJ23" s="104"/>
      <c r="AK23" s="107"/>
      <c r="AL23" s="88"/>
      <c r="AN23" s="27"/>
    </row>
    <row r="24" spans="1:40" ht="30" customHeight="1" thickBot="1" x14ac:dyDescent="0.3">
      <c r="A24" s="108">
        <v>7</v>
      </c>
      <c r="B24" s="111" t="s">
        <v>127</v>
      </c>
      <c r="C24" s="111" t="s">
        <v>108</v>
      </c>
      <c r="D24" s="141" t="s">
        <v>113</v>
      </c>
      <c r="E24" s="31" t="s">
        <v>130</v>
      </c>
      <c r="F24" s="20">
        <v>2.6</v>
      </c>
      <c r="G24" s="17">
        <v>1.8</v>
      </c>
      <c r="H24" s="17">
        <v>2.7</v>
      </c>
      <c r="I24" s="17">
        <v>0.8</v>
      </c>
      <c r="J24" s="4">
        <f t="shared" si="9"/>
        <v>7.9</v>
      </c>
      <c r="K24" s="99">
        <f t="shared" ref="K24" si="34">(J24+J25+J26)/3</f>
        <v>8.0666666666666664</v>
      </c>
      <c r="L24" s="18">
        <v>2.7</v>
      </c>
      <c r="M24" s="17">
        <v>2.2000000000000002</v>
      </c>
      <c r="N24" s="16">
        <v>2</v>
      </c>
      <c r="O24" s="10">
        <f t="shared" si="11"/>
        <v>6.9</v>
      </c>
      <c r="P24" s="99">
        <f t="shared" ref="P24" si="35">(O24+O25+O26)/3</f>
        <v>6.4333333333333336</v>
      </c>
      <c r="Q24" s="18">
        <v>2.7</v>
      </c>
      <c r="R24" s="17">
        <v>2.7</v>
      </c>
      <c r="S24" s="16">
        <v>2.7</v>
      </c>
      <c r="T24" s="10">
        <f t="shared" si="13"/>
        <v>8.1000000000000014</v>
      </c>
      <c r="U24" s="99">
        <f t="shared" ref="U24" si="36">(T24+T25+T26)/3</f>
        <v>8.2000000000000011</v>
      </c>
      <c r="V24" s="18">
        <v>2</v>
      </c>
      <c r="W24" s="19">
        <v>1</v>
      </c>
      <c r="X24" s="4">
        <f t="shared" si="15"/>
        <v>3</v>
      </c>
      <c r="Y24" s="99">
        <f t="shared" ref="Y24" si="37">(X24+X25+X26)/3</f>
        <v>2.9333333333333336</v>
      </c>
      <c r="Z24" s="18"/>
      <c r="AA24" s="17"/>
      <c r="AB24" s="17"/>
      <c r="AC24" s="17"/>
      <c r="AD24" s="17"/>
      <c r="AE24" s="17"/>
      <c r="AF24" s="16"/>
      <c r="AG24" s="10">
        <f t="shared" si="17"/>
        <v>0</v>
      </c>
      <c r="AH24" s="99">
        <f t="shared" ref="AH24" si="38">(AG24+AG25+AG26)/3</f>
        <v>0</v>
      </c>
      <c r="AI24" s="3">
        <f t="shared" si="5"/>
        <v>25.900000000000002</v>
      </c>
      <c r="AJ24" s="102">
        <f t="shared" ref="AJ24" si="39">(K24+P24+U24+Y24)-AH24</f>
        <v>25.633333333333336</v>
      </c>
      <c r="AK24" s="105" t="str">
        <f>IF(AJ24&gt;=26,"отлично",IF(AJ24&gt;=22.5,"очень хорошо",IF(AJ24&gt;=18,"хорошо",IF(AJ24&gt;=15,"удовлетворительно",IF(AJ24&gt;=0,"недостаточно","недостаточно")))))</f>
        <v>очень хорошо</v>
      </c>
      <c r="AL24" s="86">
        <v>2</v>
      </c>
      <c r="AN24" s="27"/>
    </row>
    <row r="25" spans="1:40" ht="30" customHeight="1" thickBot="1" x14ac:dyDescent="0.3">
      <c r="A25" s="109"/>
      <c r="B25" s="112"/>
      <c r="C25" s="112"/>
      <c r="D25" s="142"/>
      <c r="E25" s="31" t="s">
        <v>131</v>
      </c>
      <c r="F25" s="15">
        <v>2.6</v>
      </c>
      <c r="G25" s="12">
        <v>2</v>
      </c>
      <c r="H25" s="12">
        <v>2.5</v>
      </c>
      <c r="I25" s="12">
        <v>1</v>
      </c>
      <c r="J25" s="4">
        <f t="shared" si="9"/>
        <v>8.1</v>
      </c>
      <c r="K25" s="100"/>
      <c r="L25" s="13">
        <v>2.4</v>
      </c>
      <c r="M25" s="12">
        <v>2.8</v>
      </c>
      <c r="N25" s="11">
        <v>2</v>
      </c>
      <c r="O25" s="10">
        <f t="shared" si="11"/>
        <v>7.1999999999999993</v>
      </c>
      <c r="P25" s="100"/>
      <c r="Q25" s="13">
        <v>2.7</v>
      </c>
      <c r="R25" s="12">
        <v>2.7</v>
      </c>
      <c r="S25" s="11">
        <v>2.6</v>
      </c>
      <c r="T25" s="10">
        <f t="shared" si="13"/>
        <v>8</v>
      </c>
      <c r="U25" s="100"/>
      <c r="V25" s="13">
        <v>2</v>
      </c>
      <c r="W25" s="14">
        <v>1</v>
      </c>
      <c r="X25" s="4">
        <f t="shared" si="15"/>
        <v>3</v>
      </c>
      <c r="Y25" s="100"/>
      <c r="Z25" s="13"/>
      <c r="AA25" s="12"/>
      <c r="AB25" s="12"/>
      <c r="AC25" s="12"/>
      <c r="AD25" s="12"/>
      <c r="AE25" s="12"/>
      <c r="AF25" s="11"/>
      <c r="AG25" s="10">
        <f t="shared" si="17"/>
        <v>0</v>
      </c>
      <c r="AH25" s="100"/>
      <c r="AI25" s="3">
        <f t="shared" si="5"/>
        <v>26.299999999999997</v>
      </c>
      <c r="AJ25" s="103"/>
      <c r="AK25" s="106"/>
      <c r="AL25" s="87"/>
      <c r="AN25" s="27"/>
    </row>
    <row r="26" spans="1:40" ht="30" customHeight="1" thickBot="1" x14ac:dyDescent="0.3">
      <c r="A26" s="110"/>
      <c r="B26" s="112"/>
      <c r="C26" s="112"/>
      <c r="D26" s="142"/>
      <c r="E26" s="32" t="s">
        <v>132</v>
      </c>
      <c r="F26" s="9">
        <v>2.7</v>
      </c>
      <c r="G26" s="6">
        <v>1.8</v>
      </c>
      <c r="H26" s="6">
        <v>2.8</v>
      </c>
      <c r="I26" s="6">
        <v>0.9</v>
      </c>
      <c r="J26" s="4">
        <f t="shared" si="9"/>
        <v>8.1999999999999993</v>
      </c>
      <c r="K26" s="101"/>
      <c r="L26" s="7">
        <v>2</v>
      </c>
      <c r="M26" s="6">
        <v>1.6</v>
      </c>
      <c r="N26" s="5">
        <v>1.6</v>
      </c>
      <c r="O26" s="4">
        <f t="shared" si="11"/>
        <v>5.2</v>
      </c>
      <c r="P26" s="101"/>
      <c r="Q26" s="7">
        <v>2.8</v>
      </c>
      <c r="R26" s="6">
        <v>2.8</v>
      </c>
      <c r="S26" s="5">
        <v>2.9</v>
      </c>
      <c r="T26" s="4">
        <f t="shared" si="13"/>
        <v>8.5</v>
      </c>
      <c r="U26" s="101"/>
      <c r="V26" s="7">
        <v>1.9</v>
      </c>
      <c r="W26" s="8">
        <v>0.9</v>
      </c>
      <c r="X26" s="4">
        <f t="shared" si="15"/>
        <v>2.8</v>
      </c>
      <c r="Y26" s="101"/>
      <c r="Z26" s="7"/>
      <c r="AA26" s="6"/>
      <c r="AB26" s="6"/>
      <c r="AC26" s="6"/>
      <c r="AD26" s="6"/>
      <c r="AE26" s="6"/>
      <c r="AF26" s="5"/>
      <c r="AG26" s="4">
        <f t="shared" si="17"/>
        <v>0</v>
      </c>
      <c r="AH26" s="101"/>
      <c r="AI26" s="3">
        <f t="shared" si="5"/>
        <v>24.7</v>
      </c>
      <c r="AJ26" s="104"/>
      <c r="AK26" s="107"/>
      <c r="AL26" s="88"/>
      <c r="AN26" s="27"/>
    </row>
    <row r="27" spans="1:40" ht="30" customHeight="1" thickBot="1" x14ac:dyDescent="0.3">
      <c r="A27" s="86">
        <v>8</v>
      </c>
      <c r="B27" s="111" t="s">
        <v>121</v>
      </c>
      <c r="C27" s="111" t="s">
        <v>105</v>
      </c>
      <c r="D27" s="141" t="s">
        <v>112</v>
      </c>
      <c r="E27" s="31" t="s">
        <v>130</v>
      </c>
      <c r="F27" s="20">
        <v>2.2999999999999998</v>
      </c>
      <c r="G27" s="17">
        <v>1.5</v>
      </c>
      <c r="H27" s="17">
        <v>2.2999999999999998</v>
      </c>
      <c r="I27" s="17">
        <v>0.7</v>
      </c>
      <c r="J27" s="4">
        <f t="shared" si="9"/>
        <v>6.8</v>
      </c>
      <c r="K27" s="99">
        <f t="shared" ref="K27" si="40">(J27+J28+J29)/3</f>
        <v>7.4666666666666659</v>
      </c>
      <c r="L27" s="18">
        <v>1.9</v>
      </c>
      <c r="M27" s="17">
        <v>2.8</v>
      </c>
      <c r="N27" s="16">
        <v>1.7</v>
      </c>
      <c r="O27" s="10">
        <f t="shared" si="11"/>
        <v>6.3999999999999995</v>
      </c>
      <c r="P27" s="99">
        <f t="shared" ref="P27" si="41">(O27+O28+O29)/3</f>
        <v>5.9333333333333336</v>
      </c>
      <c r="Q27" s="18">
        <v>2</v>
      </c>
      <c r="R27" s="17">
        <v>2</v>
      </c>
      <c r="S27" s="16">
        <v>2</v>
      </c>
      <c r="T27" s="10">
        <f t="shared" si="13"/>
        <v>6</v>
      </c>
      <c r="U27" s="99">
        <f t="shared" ref="U27" si="42">(T27+T28+T29)/3</f>
        <v>7.2</v>
      </c>
      <c r="V27" s="18">
        <v>1.9</v>
      </c>
      <c r="W27" s="19">
        <v>1</v>
      </c>
      <c r="X27" s="4">
        <f t="shared" si="15"/>
        <v>2.9</v>
      </c>
      <c r="Y27" s="99">
        <f t="shared" ref="Y27" si="43">(X27+X28+X29)/3</f>
        <v>2.8000000000000003</v>
      </c>
      <c r="Z27" s="18"/>
      <c r="AA27" s="17"/>
      <c r="AB27" s="17"/>
      <c r="AC27" s="17"/>
      <c r="AD27" s="17"/>
      <c r="AE27" s="17"/>
      <c r="AF27" s="16"/>
      <c r="AG27" s="10">
        <f t="shared" si="17"/>
        <v>0</v>
      </c>
      <c r="AH27" s="99">
        <f t="shared" ref="AH27" si="44">(AG27+AG28+AG29)/3</f>
        <v>0</v>
      </c>
      <c r="AI27" s="3">
        <f t="shared" si="5"/>
        <v>22.099999999999998</v>
      </c>
      <c r="AJ27" s="102">
        <f t="shared" ref="AJ27" si="45">(K27+P27+U27+Y27)-AH27</f>
        <v>23.4</v>
      </c>
      <c r="AK27" s="105" t="str">
        <f t="shared" ref="AK27:AK36" si="46">IF(AJ27&gt;=26,"отлично",IF(AJ27&gt;=22.5,"очень хорошо",IF(AJ27&gt;=18,"хорошо",IF(AJ27&gt;=15,"удовлетворительно",IF(AJ27&gt;=0,"недостаточно","недостаточно")))))</f>
        <v>очень хорошо</v>
      </c>
      <c r="AL27" s="86">
        <v>4</v>
      </c>
      <c r="AN27" s="27"/>
    </row>
    <row r="28" spans="1:40" ht="30" customHeight="1" thickBot="1" x14ac:dyDescent="0.3">
      <c r="A28" s="87"/>
      <c r="B28" s="112"/>
      <c r="C28" s="112"/>
      <c r="D28" s="142"/>
      <c r="E28" s="31" t="s">
        <v>131</v>
      </c>
      <c r="F28" s="20">
        <v>2.5</v>
      </c>
      <c r="G28" s="17">
        <v>1.8</v>
      </c>
      <c r="H28" s="17">
        <v>2.6</v>
      </c>
      <c r="I28" s="17">
        <v>1</v>
      </c>
      <c r="J28" s="4">
        <f t="shared" si="9"/>
        <v>7.9</v>
      </c>
      <c r="K28" s="100"/>
      <c r="L28" s="18">
        <v>2.4</v>
      </c>
      <c r="M28" s="17">
        <v>3</v>
      </c>
      <c r="N28" s="16">
        <v>2</v>
      </c>
      <c r="O28" s="10">
        <f t="shared" si="11"/>
        <v>7.4</v>
      </c>
      <c r="P28" s="100"/>
      <c r="Q28" s="18">
        <v>2.6</v>
      </c>
      <c r="R28" s="17">
        <v>2.5</v>
      </c>
      <c r="S28" s="16">
        <v>2.6</v>
      </c>
      <c r="T28" s="10">
        <f t="shared" si="13"/>
        <v>7.6999999999999993</v>
      </c>
      <c r="U28" s="100"/>
      <c r="V28" s="18">
        <v>1.9</v>
      </c>
      <c r="W28" s="19">
        <v>1</v>
      </c>
      <c r="X28" s="4">
        <f t="shared" si="15"/>
        <v>2.9</v>
      </c>
      <c r="Y28" s="100"/>
      <c r="Z28" s="13"/>
      <c r="AA28" s="12"/>
      <c r="AB28" s="12"/>
      <c r="AC28" s="12"/>
      <c r="AD28" s="12"/>
      <c r="AE28" s="12"/>
      <c r="AF28" s="11"/>
      <c r="AG28" s="10">
        <f t="shared" si="17"/>
        <v>0</v>
      </c>
      <c r="AH28" s="100"/>
      <c r="AI28" s="3">
        <f t="shared" si="5"/>
        <v>25.9</v>
      </c>
      <c r="AJ28" s="103"/>
      <c r="AK28" s="106"/>
      <c r="AL28" s="87"/>
      <c r="AN28" s="27"/>
    </row>
    <row r="29" spans="1:40" ht="30" customHeight="1" thickBot="1" x14ac:dyDescent="0.3">
      <c r="A29" s="87"/>
      <c r="B29" s="112"/>
      <c r="C29" s="112"/>
      <c r="D29" s="142"/>
      <c r="E29" s="32" t="s">
        <v>132</v>
      </c>
      <c r="F29" s="9">
        <v>2.6</v>
      </c>
      <c r="G29" s="6">
        <v>1.7</v>
      </c>
      <c r="H29" s="6">
        <v>2.6</v>
      </c>
      <c r="I29" s="6">
        <v>0.8</v>
      </c>
      <c r="J29" s="4">
        <f t="shared" si="9"/>
        <v>7.7</v>
      </c>
      <c r="K29" s="101"/>
      <c r="L29" s="7">
        <v>1.2</v>
      </c>
      <c r="M29" s="6">
        <v>1.2</v>
      </c>
      <c r="N29" s="5">
        <v>1.6</v>
      </c>
      <c r="O29" s="4">
        <f t="shared" si="11"/>
        <v>4</v>
      </c>
      <c r="P29" s="101"/>
      <c r="Q29" s="7">
        <v>2.7</v>
      </c>
      <c r="R29" s="6">
        <v>2.6</v>
      </c>
      <c r="S29" s="5">
        <v>2.6</v>
      </c>
      <c r="T29" s="4">
        <f t="shared" si="13"/>
        <v>7.9</v>
      </c>
      <c r="U29" s="101"/>
      <c r="V29" s="7">
        <v>1.6</v>
      </c>
      <c r="W29" s="8">
        <v>1</v>
      </c>
      <c r="X29" s="4">
        <f t="shared" si="15"/>
        <v>2.6</v>
      </c>
      <c r="Y29" s="101"/>
      <c r="Z29" s="7"/>
      <c r="AA29" s="6"/>
      <c r="AB29" s="6"/>
      <c r="AC29" s="6"/>
      <c r="AD29" s="6"/>
      <c r="AE29" s="6"/>
      <c r="AF29" s="5"/>
      <c r="AG29" s="4">
        <f t="shared" si="17"/>
        <v>0</v>
      </c>
      <c r="AH29" s="101"/>
      <c r="AI29" s="3">
        <f t="shared" si="5"/>
        <v>22.200000000000003</v>
      </c>
      <c r="AJ29" s="104"/>
      <c r="AK29" s="107"/>
      <c r="AL29" s="88"/>
      <c r="AN29" s="27"/>
    </row>
    <row r="30" spans="1:40" ht="30" customHeight="1" thickBot="1" x14ac:dyDescent="0.3">
      <c r="A30" s="108">
        <v>9</v>
      </c>
      <c r="B30" s="111" t="s">
        <v>128</v>
      </c>
      <c r="C30" s="111" t="s">
        <v>109</v>
      </c>
      <c r="D30" s="141" t="s">
        <v>111</v>
      </c>
      <c r="E30" s="31" t="s">
        <v>130</v>
      </c>
      <c r="F30" s="20">
        <v>2.4</v>
      </c>
      <c r="G30" s="17">
        <v>1.3</v>
      </c>
      <c r="H30" s="17">
        <v>2</v>
      </c>
      <c r="I30" s="17">
        <v>1</v>
      </c>
      <c r="J30" s="4">
        <f t="shared" ref="J30:J32" si="47">SUM(F30:I30)</f>
        <v>6.7</v>
      </c>
      <c r="K30" s="99">
        <f t="shared" ref="K30" si="48">(J30+J31+J32)/3</f>
        <v>6.3</v>
      </c>
      <c r="L30" s="18">
        <v>2.1</v>
      </c>
      <c r="M30" s="17">
        <v>1.6</v>
      </c>
      <c r="N30" s="16">
        <v>1.7</v>
      </c>
      <c r="O30" s="10">
        <f t="shared" ref="O30:O32" si="49">SUM(L30:N30)</f>
        <v>5.4</v>
      </c>
      <c r="P30" s="99">
        <f t="shared" ref="P30" si="50">(O30+O31+O32)/3</f>
        <v>4.4666666666666668</v>
      </c>
      <c r="Q30" s="18">
        <v>2.5</v>
      </c>
      <c r="R30" s="17">
        <v>2.4</v>
      </c>
      <c r="S30" s="16">
        <v>2.4</v>
      </c>
      <c r="T30" s="10">
        <f t="shared" ref="T30:T32" si="51">SUM(Q30:S30)</f>
        <v>7.3000000000000007</v>
      </c>
      <c r="U30" s="99">
        <f t="shared" ref="U30" si="52">(T30+T31+T32)/3</f>
        <v>6.9333333333333336</v>
      </c>
      <c r="V30" s="18">
        <v>1.8</v>
      </c>
      <c r="W30" s="19">
        <v>1</v>
      </c>
      <c r="X30" s="4">
        <f t="shared" ref="X30:X32" si="53">SUM(V30:W30)</f>
        <v>2.8</v>
      </c>
      <c r="Y30" s="99">
        <f t="shared" ref="Y30" si="54">(X30+X31+X32)/3</f>
        <v>2.4333333333333331</v>
      </c>
      <c r="Z30" s="18"/>
      <c r="AA30" s="17"/>
      <c r="AB30" s="17"/>
      <c r="AC30" s="17"/>
      <c r="AD30" s="17"/>
      <c r="AE30" s="17"/>
      <c r="AF30" s="16"/>
      <c r="AG30" s="10">
        <f t="shared" ref="AG30:AG32" si="55">SUM(Z30:AF30)</f>
        <v>0</v>
      </c>
      <c r="AH30" s="99">
        <f t="shared" ref="AH30" si="56">(AG30+AG31+AG32)/3</f>
        <v>0</v>
      </c>
      <c r="AI30" s="3">
        <f t="shared" ref="AI30:AI32" si="57">J30+O30+T30+X30-AG30</f>
        <v>22.200000000000003</v>
      </c>
      <c r="AJ30" s="102">
        <f t="shared" ref="AJ30" si="58">(K30+P30+U30+Y30)-AH30</f>
        <v>20.133333333333333</v>
      </c>
      <c r="AK30" s="105" t="str">
        <f t="shared" ref="AK30" si="59">IF(AJ30&gt;=26,"отлично",IF(AJ30&gt;=22.5,"очень хорошо",IF(AJ30&gt;=18,"хорошо",IF(AJ30&gt;=15,"удовлетворительно",IF(AJ30&gt;=0,"недостаточно","недостаточно")))))</f>
        <v>хорошо</v>
      </c>
      <c r="AL30" s="86">
        <v>10</v>
      </c>
      <c r="AN30" s="27"/>
    </row>
    <row r="31" spans="1:40" ht="30" customHeight="1" thickBot="1" x14ac:dyDescent="0.3">
      <c r="A31" s="109"/>
      <c r="B31" s="112"/>
      <c r="C31" s="112"/>
      <c r="D31" s="142"/>
      <c r="E31" s="31" t="s">
        <v>131</v>
      </c>
      <c r="F31" s="15">
        <v>2</v>
      </c>
      <c r="G31" s="12">
        <v>1.6</v>
      </c>
      <c r="H31" s="12">
        <v>1.7</v>
      </c>
      <c r="I31" s="12">
        <v>1</v>
      </c>
      <c r="J31" s="4">
        <f t="shared" si="47"/>
        <v>6.3</v>
      </c>
      <c r="K31" s="100"/>
      <c r="L31" s="13">
        <v>1.7</v>
      </c>
      <c r="M31" s="12">
        <v>1.6</v>
      </c>
      <c r="N31" s="11">
        <v>1.6</v>
      </c>
      <c r="O31" s="10">
        <f t="shared" si="49"/>
        <v>4.9000000000000004</v>
      </c>
      <c r="P31" s="100"/>
      <c r="Q31" s="13">
        <v>2.6</v>
      </c>
      <c r="R31" s="12">
        <v>2.1</v>
      </c>
      <c r="S31" s="11">
        <v>2.2000000000000002</v>
      </c>
      <c r="T31" s="10">
        <f t="shared" si="51"/>
        <v>6.9</v>
      </c>
      <c r="U31" s="100"/>
      <c r="V31" s="13">
        <v>1.4</v>
      </c>
      <c r="W31" s="14">
        <v>1</v>
      </c>
      <c r="X31" s="4">
        <f t="shared" si="53"/>
        <v>2.4</v>
      </c>
      <c r="Y31" s="100"/>
      <c r="Z31" s="13"/>
      <c r="AA31" s="12"/>
      <c r="AB31" s="12"/>
      <c r="AC31" s="12"/>
      <c r="AD31" s="12"/>
      <c r="AE31" s="12"/>
      <c r="AF31" s="11"/>
      <c r="AG31" s="10">
        <f t="shared" si="55"/>
        <v>0</v>
      </c>
      <c r="AH31" s="100"/>
      <c r="AI31" s="3">
        <f t="shared" si="57"/>
        <v>20.5</v>
      </c>
      <c r="AJ31" s="103"/>
      <c r="AK31" s="106"/>
      <c r="AL31" s="87"/>
      <c r="AN31" s="27"/>
    </row>
    <row r="32" spans="1:40" ht="30" customHeight="1" thickBot="1" x14ac:dyDescent="0.3">
      <c r="A32" s="110"/>
      <c r="B32" s="112"/>
      <c r="C32" s="112"/>
      <c r="D32" s="142"/>
      <c r="E32" s="32" t="s">
        <v>132</v>
      </c>
      <c r="F32" s="9">
        <v>2</v>
      </c>
      <c r="G32" s="6">
        <v>1.2</v>
      </c>
      <c r="H32" s="6">
        <v>2</v>
      </c>
      <c r="I32" s="6">
        <v>0.7</v>
      </c>
      <c r="J32" s="4">
        <f t="shared" si="47"/>
        <v>5.9</v>
      </c>
      <c r="K32" s="101"/>
      <c r="L32" s="7">
        <v>1</v>
      </c>
      <c r="M32" s="6">
        <v>0.6</v>
      </c>
      <c r="N32" s="5">
        <v>1.5</v>
      </c>
      <c r="O32" s="4">
        <f t="shared" si="49"/>
        <v>3.1</v>
      </c>
      <c r="P32" s="101"/>
      <c r="Q32" s="7">
        <v>2.2000000000000002</v>
      </c>
      <c r="R32" s="6">
        <v>2</v>
      </c>
      <c r="S32" s="5">
        <v>2.4</v>
      </c>
      <c r="T32" s="4">
        <f t="shared" si="51"/>
        <v>6.6</v>
      </c>
      <c r="U32" s="101"/>
      <c r="V32" s="7">
        <v>1.1000000000000001</v>
      </c>
      <c r="W32" s="8">
        <v>1</v>
      </c>
      <c r="X32" s="4">
        <f t="shared" si="53"/>
        <v>2.1</v>
      </c>
      <c r="Y32" s="101"/>
      <c r="Z32" s="7"/>
      <c r="AA32" s="6"/>
      <c r="AB32" s="6"/>
      <c r="AC32" s="6"/>
      <c r="AD32" s="6"/>
      <c r="AE32" s="6"/>
      <c r="AF32" s="5"/>
      <c r="AG32" s="4">
        <f t="shared" si="55"/>
        <v>0</v>
      </c>
      <c r="AH32" s="101"/>
      <c r="AI32" s="3">
        <f t="shared" si="57"/>
        <v>17.7</v>
      </c>
      <c r="AJ32" s="104"/>
      <c r="AK32" s="107"/>
      <c r="AL32" s="88"/>
      <c r="AN32" s="27"/>
    </row>
    <row r="33" spans="1:40" ht="30" customHeight="1" thickBot="1" x14ac:dyDescent="0.3">
      <c r="A33" s="108">
        <v>10</v>
      </c>
      <c r="B33" s="111" t="s">
        <v>120</v>
      </c>
      <c r="C33" s="111" t="s">
        <v>43</v>
      </c>
      <c r="D33" s="141" t="s">
        <v>110</v>
      </c>
      <c r="E33" s="31" t="s">
        <v>130</v>
      </c>
      <c r="F33" s="20">
        <v>2.5</v>
      </c>
      <c r="G33" s="17">
        <v>1.5</v>
      </c>
      <c r="H33" s="17">
        <v>2.2999999999999998</v>
      </c>
      <c r="I33" s="17">
        <v>0.8</v>
      </c>
      <c r="J33" s="4">
        <f t="shared" si="9"/>
        <v>7.1</v>
      </c>
      <c r="K33" s="99">
        <f t="shared" ref="K33" si="60">(J33+J34+J35)/3</f>
        <v>7.3666666666666663</v>
      </c>
      <c r="L33" s="61">
        <v>2.1</v>
      </c>
      <c r="M33" s="17">
        <v>1.4</v>
      </c>
      <c r="N33" s="16">
        <v>2</v>
      </c>
      <c r="O33" s="10">
        <f t="shared" si="11"/>
        <v>5.5</v>
      </c>
      <c r="P33" s="99">
        <f t="shared" ref="P33" si="61">(O33+O34+O35)/3</f>
        <v>5.3999999999999995</v>
      </c>
      <c r="Q33" s="18">
        <v>2.5</v>
      </c>
      <c r="R33" s="17">
        <v>2.2000000000000002</v>
      </c>
      <c r="S33" s="16">
        <v>2.4</v>
      </c>
      <c r="T33" s="10">
        <f t="shared" si="13"/>
        <v>7.1</v>
      </c>
      <c r="U33" s="99">
        <f t="shared" ref="U33" si="62">(T33+T34+T35)/3</f>
        <v>7.4666666666666659</v>
      </c>
      <c r="V33" s="18">
        <v>2</v>
      </c>
      <c r="W33" s="19">
        <v>1</v>
      </c>
      <c r="X33" s="4">
        <f t="shared" si="15"/>
        <v>3</v>
      </c>
      <c r="Y33" s="99">
        <f t="shared" ref="Y33" si="63">(X33+X34+X35)/3</f>
        <v>2.8000000000000003</v>
      </c>
      <c r="Z33" s="18"/>
      <c r="AA33" s="17"/>
      <c r="AB33" s="17"/>
      <c r="AC33" s="17"/>
      <c r="AD33" s="17"/>
      <c r="AE33" s="17"/>
      <c r="AF33" s="16"/>
      <c r="AG33" s="10">
        <f t="shared" si="17"/>
        <v>0</v>
      </c>
      <c r="AH33" s="99">
        <f t="shared" ref="AH33" si="64">(AG33+AG34+AG35)/3</f>
        <v>0</v>
      </c>
      <c r="AI33" s="3">
        <f t="shared" si="5"/>
        <v>22.7</v>
      </c>
      <c r="AJ33" s="102">
        <f>(K33+P33+U33+Y33)-AH33</f>
        <v>23.033333333333331</v>
      </c>
      <c r="AK33" s="105" t="str">
        <f>IF(AJ33&gt;=26,"отлично",IF(AJ33&gt;=22.5,"очень хорошо",IF(AJ33&gt;=18,"хорошо",IF(AJ33&gt;=15,"удовлетворительно",IF(AJ33&gt;=0,"недостаточно","недостаточно")))))</f>
        <v>очень хорошо</v>
      </c>
      <c r="AL33" s="86">
        <v>5</v>
      </c>
      <c r="AN33" s="27"/>
    </row>
    <row r="34" spans="1:40" s="34" customFormat="1" ht="30" customHeight="1" thickBot="1" x14ac:dyDescent="0.3">
      <c r="A34" s="109"/>
      <c r="B34" s="112"/>
      <c r="C34" s="112"/>
      <c r="D34" s="142"/>
      <c r="E34" s="31" t="s">
        <v>131</v>
      </c>
      <c r="F34" s="15">
        <v>2.4</v>
      </c>
      <c r="G34" s="12">
        <v>1.5</v>
      </c>
      <c r="H34" s="12">
        <v>2.4</v>
      </c>
      <c r="I34" s="12">
        <v>1</v>
      </c>
      <c r="J34" s="4">
        <f t="shared" si="9"/>
        <v>7.3</v>
      </c>
      <c r="K34" s="100"/>
      <c r="L34" s="13">
        <v>2.2999999999999998</v>
      </c>
      <c r="M34" s="12">
        <v>2.4</v>
      </c>
      <c r="N34" s="11">
        <v>1.8</v>
      </c>
      <c r="O34" s="10">
        <f t="shared" si="11"/>
        <v>6.4999999999999991</v>
      </c>
      <c r="P34" s="100"/>
      <c r="Q34" s="13">
        <v>2.5</v>
      </c>
      <c r="R34" s="12">
        <v>2.4</v>
      </c>
      <c r="S34" s="11">
        <v>2.4</v>
      </c>
      <c r="T34" s="10">
        <f t="shared" si="13"/>
        <v>7.3000000000000007</v>
      </c>
      <c r="U34" s="100"/>
      <c r="V34" s="13">
        <v>2</v>
      </c>
      <c r="W34" s="14">
        <v>1</v>
      </c>
      <c r="X34" s="4">
        <f t="shared" si="15"/>
        <v>3</v>
      </c>
      <c r="Y34" s="100"/>
      <c r="Z34" s="13"/>
      <c r="AA34" s="12"/>
      <c r="AB34" s="12"/>
      <c r="AC34" s="12"/>
      <c r="AD34" s="12"/>
      <c r="AE34" s="12"/>
      <c r="AF34" s="11"/>
      <c r="AG34" s="10">
        <f t="shared" si="17"/>
        <v>0</v>
      </c>
      <c r="AH34" s="100"/>
      <c r="AI34" s="3">
        <f t="shared" si="5"/>
        <v>24.1</v>
      </c>
      <c r="AJ34" s="103"/>
      <c r="AK34" s="106"/>
      <c r="AL34" s="87"/>
      <c r="AN34" s="12"/>
    </row>
    <row r="35" spans="1:40" s="34" customFormat="1" ht="30" customHeight="1" thickBot="1" x14ac:dyDescent="0.3">
      <c r="A35" s="110"/>
      <c r="B35" s="112"/>
      <c r="C35" s="112"/>
      <c r="D35" s="142"/>
      <c r="E35" s="32" t="s">
        <v>132</v>
      </c>
      <c r="F35" s="9">
        <v>2.6</v>
      </c>
      <c r="G35" s="6">
        <v>1.7</v>
      </c>
      <c r="H35" s="6">
        <v>2.6</v>
      </c>
      <c r="I35" s="6">
        <v>0.8</v>
      </c>
      <c r="J35" s="4">
        <f t="shared" si="9"/>
        <v>7.7</v>
      </c>
      <c r="K35" s="101"/>
      <c r="L35" s="7">
        <v>1.2</v>
      </c>
      <c r="M35" s="6">
        <v>1.4</v>
      </c>
      <c r="N35" s="5">
        <v>1.6</v>
      </c>
      <c r="O35" s="4">
        <f t="shared" si="11"/>
        <v>4.1999999999999993</v>
      </c>
      <c r="P35" s="101"/>
      <c r="Q35" s="7">
        <v>2.7</v>
      </c>
      <c r="R35" s="6">
        <v>2.6</v>
      </c>
      <c r="S35" s="5">
        <v>2.7</v>
      </c>
      <c r="T35" s="4">
        <f t="shared" si="13"/>
        <v>8</v>
      </c>
      <c r="U35" s="101"/>
      <c r="V35" s="7">
        <v>1.6</v>
      </c>
      <c r="W35" s="8">
        <v>0.8</v>
      </c>
      <c r="X35" s="4">
        <f t="shared" si="15"/>
        <v>2.4000000000000004</v>
      </c>
      <c r="Y35" s="101"/>
      <c r="Z35" s="7"/>
      <c r="AA35" s="6"/>
      <c r="AB35" s="6"/>
      <c r="AC35" s="6"/>
      <c r="AD35" s="6"/>
      <c r="AE35" s="6"/>
      <c r="AF35" s="5"/>
      <c r="AG35" s="4">
        <f t="shared" si="17"/>
        <v>0</v>
      </c>
      <c r="AH35" s="101"/>
      <c r="AI35" s="3">
        <f t="shared" si="5"/>
        <v>22.299999999999997</v>
      </c>
      <c r="AJ35" s="104"/>
      <c r="AK35" s="107"/>
      <c r="AL35" s="88"/>
      <c r="AN35" s="12"/>
    </row>
    <row r="36" spans="1:40" ht="30" customHeight="1" thickBot="1" x14ac:dyDescent="0.3">
      <c r="A36" s="108">
        <v>11</v>
      </c>
      <c r="B36" s="111" t="s">
        <v>125</v>
      </c>
      <c r="C36" s="111" t="s">
        <v>60</v>
      </c>
      <c r="D36" s="141" t="s">
        <v>115</v>
      </c>
      <c r="E36" s="31" t="s">
        <v>130</v>
      </c>
      <c r="F36" s="20">
        <v>2.2000000000000002</v>
      </c>
      <c r="G36" s="17">
        <v>1.2</v>
      </c>
      <c r="H36" s="17">
        <v>2.2000000000000002</v>
      </c>
      <c r="I36" s="17">
        <v>0.7</v>
      </c>
      <c r="J36" s="4">
        <f t="shared" si="9"/>
        <v>6.3000000000000007</v>
      </c>
      <c r="K36" s="99">
        <f t="shared" ref="K36" si="65">(J36+J37+J38)/3</f>
        <v>6.5333333333333341</v>
      </c>
      <c r="L36" s="18">
        <v>1.8</v>
      </c>
      <c r="M36" s="17">
        <v>2.6</v>
      </c>
      <c r="N36" s="16">
        <v>1.6</v>
      </c>
      <c r="O36" s="10">
        <f t="shared" si="11"/>
        <v>6</v>
      </c>
      <c r="P36" s="99">
        <f t="shared" ref="P36" si="66">(O36+O37+O38)/3</f>
        <v>5.1333333333333337</v>
      </c>
      <c r="Q36" s="18">
        <v>2.4</v>
      </c>
      <c r="R36" s="17">
        <v>2</v>
      </c>
      <c r="S36" s="16">
        <v>2</v>
      </c>
      <c r="T36" s="10">
        <f t="shared" si="13"/>
        <v>6.4</v>
      </c>
      <c r="U36" s="99">
        <f t="shared" ref="U36" si="67">(T36+T37+T38)/3</f>
        <v>6.833333333333333</v>
      </c>
      <c r="V36" s="18">
        <v>1.9</v>
      </c>
      <c r="W36" s="19">
        <v>1</v>
      </c>
      <c r="X36" s="4">
        <f t="shared" si="15"/>
        <v>2.9</v>
      </c>
      <c r="Y36" s="99">
        <f t="shared" ref="Y36" si="68">(X36+X37+X38)/3</f>
        <v>2.5666666666666664</v>
      </c>
      <c r="Z36" s="18"/>
      <c r="AA36" s="17"/>
      <c r="AB36" s="17"/>
      <c r="AC36" s="17"/>
      <c r="AD36" s="17"/>
      <c r="AE36" s="17"/>
      <c r="AF36" s="16"/>
      <c r="AG36" s="10">
        <f t="shared" si="17"/>
        <v>0</v>
      </c>
      <c r="AH36" s="99">
        <f t="shared" ref="AH36" si="69">(AG36+AG37+AG38)/3</f>
        <v>0</v>
      </c>
      <c r="AI36" s="3">
        <f t="shared" si="5"/>
        <v>21.6</v>
      </c>
      <c r="AJ36" s="102">
        <f t="shared" ref="AJ36" si="70">(K36+P36+U36+Y36)-AH36</f>
        <v>21.066666666666666</v>
      </c>
      <c r="AK36" s="105" t="str">
        <f t="shared" si="46"/>
        <v>хорошо</v>
      </c>
      <c r="AL36" s="86">
        <v>7</v>
      </c>
      <c r="AN36" s="27"/>
    </row>
    <row r="37" spans="1:40" ht="30" customHeight="1" thickBot="1" x14ac:dyDescent="0.3">
      <c r="A37" s="109"/>
      <c r="B37" s="112"/>
      <c r="C37" s="112"/>
      <c r="D37" s="142"/>
      <c r="E37" s="31" t="s">
        <v>131</v>
      </c>
      <c r="F37" s="15">
        <v>2.2999999999999998</v>
      </c>
      <c r="G37" s="12">
        <v>1.4</v>
      </c>
      <c r="H37" s="12">
        <v>2.2999999999999998</v>
      </c>
      <c r="I37" s="12">
        <v>1</v>
      </c>
      <c r="J37" s="4">
        <f t="shared" si="9"/>
        <v>7</v>
      </c>
      <c r="K37" s="100"/>
      <c r="L37" s="13">
        <v>2.2000000000000002</v>
      </c>
      <c r="M37" s="12">
        <v>2.6</v>
      </c>
      <c r="N37" s="11">
        <v>1.8</v>
      </c>
      <c r="O37" s="10">
        <f t="shared" si="11"/>
        <v>6.6000000000000005</v>
      </c>
      <c r="P37" s="100"/>
      <c r="Q37" s="13">
        <v>2.4</v>
      </c>
      <c r="R37" s="12">
        <v>2.2999999999999998</v>
      </c>
      <c r="S37" s="11">
        <v>2.2999999999999998</v>
      </c>
      <c r="T37" s="10">
        <f t="shared" si="13"/>
        <v>6.9999999999999991</v>
      </c>
      <c r="U37" s="100"/>
      <c r="V37" s="13">
        <v>1.8</v>
      </c>
      <c r="W37" s="14">
        <v>1</v>
      </c>
      <c r="X37" s="4">
        <f t="shared" si="15"/>
        <v>2.8</v>
      </c>
      <c r="Y37" s="100"/>
      <c r="Z37" s="13"/>
      <c r="AA37" s="12"/>
      <c r="AB37" s="12"/>
      <c r="AC37" s="12"/>
      <c r="AD37" s="12"/>
      <c r="AE37" s="12"/>
      <c r="AF37" s="11"/>
      <c r="AG37" s="10">
        <f t="shared" si="17"/>
        <v>0</v>
      </c>
      <c r="AH37" s="100"/>
      <c r="AI37" s="3">
        <f t="shared" si="5"/>
        <v>23.400000000000002</v>
      </c>
      <c r="AJ37" s="103"/>
      <c r="AK37" s="106"/>
      <c r="AL37" s="87"/>
      <c r="AN37" s="27"/>
    </row>
    <row r="38" spans="1:40" ht="30" customHeight="1" thickBot="1" x14ac:dyDescent="0.3">
      <c r="A38" s="110"/>
      <c r="B38" s="112"/>
      <c r="C38" s="112"/>
      <c r="D38" s="142"/>
      <c r="E38" s="32" t="s">
        <v>132</v>
      </c>
      <c r="F38" s="9">
        <v>2.1</v>
      </c>
      <c r="G38" s="6">
        <v>1.2</v>
      </c>
      <c r="H38" s="6">
        <v>2.2000000000000002</v>
      </c>
      <c r="I38" s="6">
        <v>0.8</v>
      </c>
      <c r="J38" s="4">
        <f t="shared" si="9"/>
        <v>6.3</v>
      </c>
      <c r="K38" s="101"/>
      <c r="L38" s="7">
        <v>1</v>
      </c>
      <c r="M38" s="6">
        <v>0.4</v>
      </c>
      <c r="N38" s="5">
        <v>1.4</v>
      </c>
      <c r="O38" s="4">
        <f t="shared" si="11"/>
        <v>2.8</v>
      </c>
      <c r="P38" s="101"/>
      <c r="Q38" s="7">
        <v>2.4</v>
      </c>
      <c r="R38" s="6">
        <v>2.2999999999999998</v>
      </c>
      <c r="S38" s="5">
        <v>2.4</v>
      </c>
      <c r="T38" s="4">
        <f t="shared" si="13"/>
        <v>7.1</v>
      </c>
      <c r="U38" s="101"/>
      <c r="V38" s="7">
        <v>1.2</v>
      </c>
      <c r="W38" s="8">
        <v>0.8</v>
      </c>
      <c r="X38" s="4">
        <f t="shared" si="15"/>
        <v>2</v>
      </c>
      <c r="Y38" s="101"/>
      <c r="Z38" s="7"/>
      <c r="AA38" s="6"/>
      <c r="AB38" s="6"/>
      <c r="AC38" s="6"/>
      <c r="AD38" s="6"/>
      <c r="AE38" s="6"/>
      <c r="AF38" s="5"/>
      <c r="AG38" s="4">
        <f t="shared" si="17"/>
        <v>0</v>
      </c>
      <c r="AH38" s="101"/>
      <c r="AI38" s="3">
        <f t="shared" si="5"/>
        <v>18.2</v>
      </c>
      <c r="AJ38" s="104"/>
      <c r="AK38" s="107"/>
      <c r="AL38" s="88"/>
      <c r="AN38" s="27"/>
    </row>
    <row r="39" spans="1:40" x14ac:dyDescent="0.25">
      <c r="E39" s="1"/>
    </row>
    <row r="40" spans="1:40" x14ac:dyDescent="0.25">
      <c r="E40" s="1"/>
    </row>
    <row r="41" spans="1:40" x14ac:dyDescent="0.25">
      <c r="E41" s="1"/>
    </row>
    <row r="42" spans="1:40" x14ac:dyDescent="0.25">
      <c r="E42" s="1"/>
    </row>
    <row r="43" spans="1:40" x14ac:dyDescent="0.25">
      <c r="E43" s="1"/>
    </row>
    <row r="44" spans="1:40" x14ac:dyDescent="0.25">
      <c r="E44" s="1"/>
    </row>
    <row r="45" spans="1:40" x14ac:dyDescent="0.25">
      <c r="E45" s="1"/>
    </row>
    <row r="46" spans="1:40" x14ac:dyDescent="0.25">
      <c r="E46" s="1"/>
    </row>
    <row r="47" spans="1:40" x14ac:dyDescent="0.25">
      <c r="E47" s="1"/>
    </row>
    <row r="48" spans="1:40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  <row r="526" spans="5:5" x14ac:dyDescent="0.25">
      <c r="E526" s="1"/>
    </row>
    <row r="527" spans="5:5" x14ac:dyDescent="0.25">
      <c r="E527" s="1"/>
    </row>
    <row r="528" spans="5:5" x14ac:dyDescent="0.25">
      <c r="E528" s="1"/>
    </row>
    <row r="529" spans="5:5" x14ac:dyDescent="0.25">
      <c r="E529" s="1"/>
    </row>
    <row r="530" spans="5:5" x14ac:dyDescent="0.25">
      <c r="E530" s="1"/>
    </row>
    <row r="531" spans="5:5" x14ac:dyDescent="0.25">
      <c r="E531" s="1"/>
    </row>
    <row r="532" spans="5:5" x14ac:dyDescent="0.25">
      <c r="E532" s="1"/>
    </row>
    <row r="533" spans="5:5" x14ac:dyDescent="0.25">
      <c r="E533" s="1"/>
    </row>
    <row r="534" spans="5:5" x14ac:dyDescent="0.25">
      <c r="E534" s="1"/>
    </row>
    <row r="535" spans="5:5" x14ac:dyDescent="0.25">
      <c r="E535" s="1"/>
    </row>
    <row r="536" spans="5:5" x14ac:dyDescent="0.25">
      <c r="E536" s="1"/>
    </row>
    <row r="537" spans="5:5" x14ac:dyDescent="0.25">
      <c r="E537" s="1"/>
    </row>
    <row r="538" spans="5:5" x14ac:dyDescent="0.25">
      <c r="E538" s="1"/>
    </row>
    <row r="539" spans="5:5" x14ac:dyDescent="0.25">
      <c r="E539" s="1"/>
    </row>
    <row r="540" spans="5:5" x14ac:dyDescent="0.25">
      <c r="E540" s="1"/>
    </row>
    <row r="541" spans="5:5" x14ac:dyDescent="0.25">
      <c r="E541" s="1"/>
    </row>
    <row r="542" spans="5:5" x14ac:dyDescent="0.25">
      <c r="E542" s="1"/>
    </row>
    <row r="543" spans="5:5" x14ac:dyDescent="0.25">
      <c r="E543" s="1"/>
    </row>
    <row r="544" spans="5:5" x14ac:dyDescent="0.25">
      <c r="E544" s="1"/>
    </row>
    <row r="545" spans="5:5" x14ac:dyDescent="0.25">
      <c r="E545" s="1"/>
    </row>
    <row r="546" spans="5:5" x14ac:dyDescent="0.25">
      <c r="E546" s="1"/>
    </row>
    <row r="547" spans="5:5" x14ac:dyDescent="0.25">
      <c r="E547" s="1"/>
    </row>
    <row r="548" spans="5:5" x14ac:dyDescent="0.25">
      <c r="E548" s="1"/>
    </row>
    <row r="549" spans="5:5" x14ac:dyDescent="0.25">
      <c r="E549" s="1"/>
    </row>
    <row r="550" spans="5:5" x14ac:dyDescent="0.25">
      <c r="E550" s="1"/>
    </row>
    <row r="551" spans="5:5" x14ac:dyDescent="0.25">
      <c r="E551" s="1"/>
    </row>
    <row r="552" spans="5:5" x14ac:dyDescent="0.25">
      <c r="E552" s="1"/>
    </row>
    <row r="553" spans="5:5" x14ac:dyDescent="0.25">
      <c r="E553" s="1"/>
    </row>
    <row r="554" spans="5:5" x14ac:dyDescent="0.25">
      <c r="E554" s="1"/>
    </row>
    <row r="555" spans="5:5" x14ac:dyDescent="0.25">
      <c r="E555" s="1"/>
    </row>
    <row r="556" spans="5:5" x14ac:dyDescent="0.25">
      <c r="E556" s="1"/>
    </row>
    <row r="557" spans="5:5" x14ac:dyDescent="0.25">
      <c r="E557" s="1"/>
    </row>
    <row r="558" spans="5:5" x14ac:dyDescent="0.25">
      <c r="E558" s="1"/>
    </row>
    <row r="559" spans="5:5" x14ac:dyDescent="0.25">
      <c r="E559" s="1"/>
    </row>
    <row r="560" spans="5:5" x14ac:dyDescent="0.25">
      <c r="E560" s="1"/>
    </row>
    <row r="561" spans="5:5" x14ac:dyDescent="0.25">
      <c r="E561" s="1"/>
    </row>
    <row r="562" spans="5:5" x14ac:dyDescent="0.25">
      <c r="E562" s="1"/>
    </row>
    <row r="563" spans="5:5" x14ac:dyDescent="0.25">
      <c r="E563" s="1"/>
    </row>
    <row r="564" spans="5:5" x14ac:dyDescent="0.25">
      <c r="E564" s="1"/>
    </row>
    <row r="565" spans="5:5" x14ac:dyDescent="0.25">
      <c r="E565" s="1"/>
    </row>
    <row r="566" spans="5:5" x14ac:dyDescent="0.25">
      <c r="E566" s="1"/>
    </row>
    <row r="567" spans="5:5" x14ac:dyDescent="0.25">
      <c r="E567" s="1"/>
    </row>
    <row r="568" spans="5:5" x14ac:dyDescent="0.25">
      <c r="E568" s="1"/>
    </row>
    <row r="569" spans="5:5" x14ac:dyDescent="0.25">
      <c r="E569" s="1"/>
    </row>
    <row r="570" spans="5:5" x14ac:dyDescent="0.25">
      <c r="E570" s="1"/>
    </row>
    <row r="571" spans="5:5" x14ac:dyDescent="0.25">
      <c r="E571" s="1"/>
    </row>
    <row r="572" spans="5:5" x14ac:dyDescent="0.25">
      <c r="E572" s="1"/>
    </row>
    <row r="573" spans="5:5" x14ac:dyDescent="0.25">
      <c r="E573" s="1"/>
    </row>
    <row r="574" spans="5:5" x14ac:dyDescent="0.25">
      <c r="E574" s="1"/>
    </row>
    <row r="575" spans="5:5" x14ac:dyDescent="0.25">
      <c r="E575" s="1"/>
    </row>
    <row r="576" spans="5:5" x14ac:dyDescent="0.25">
      <c r="E576" s="1"/>
    </row>
    <row r="577" spans="5:5" x14ac:dyDescent="0.25">
      <c r="E577" s="1"/>
    </row>
    <row r="578" spans="5:5" x14ac:dyDescent="0.25">
      <c r="E578" s="1"/>
    </row>
    <row r="579" spans="5:5" x14ac:dyDescent="0.25">
      <c r="E579" s="1"/>
    </row>
    <row r="580" spans="5:5" x14ac:dyDescent="0.25">
      <c r="E580" s="1"/>
    </row>
    <row r="581" spans="5:5" x14ac:dyDescent="0.25">
      <c r="E581" s="1"/>
    </row>
    <row r="582" spans="5:5" x14ac:dyDescent="0.25">
      <c r="E582" s="1"/>
    </row>
    <row r="583" spans="5:5" x14ac:dyDescent="0.25">
      <c r="E583" s="1"/>
    </row>
    <row r="584" spans="5:5" x14ac:dyDescent="0.25">
      <c r="E584" s="1"/>
    </row>
    <row r="585" spans="5:5" x14ac:dyDescent="0.25">
      <c r="E585" s="1"/>
    </row>
    <row r="586" spans="5:5" x14ac:dyDescent="0.25">
      <c r="E586" s="1"/>
    </row>
    <row r="587" spans="5:5" x14ac:dyDescent="0.25">
      <c r="E587" s="1"/>
    </row>
    <row r="588" spans="5:5" x14ac:dyDescent="0.25">
      <c r="E588" s="1"/>
    </row>
    <row r="589" spans="5:5" x14ac:dyDescent="0.25">
      <c r="E589" s="1"/>
    </row>
    <row r="590" spans="5:5" x14ac:dyDescent="0.25">
      <c r="E590" s="1"/>
    </row>
    <row r="591" spans="5:5" x14ac:dyDescent="0.25">
      <c r="E591" s="1"/>
    </row>
    <row r="592" spans="5:5" x14ac:dyDescent="0.25">
      <c r="E592" s="1"/>
    </row>
    <row r="593" spans="5:5" x14ac:dyDescent="0.25">
      <c r="E593" s="1"/>
    </row>
    <row r="594" spans="5:5" x14ac:dyDescent="0.25">
      <c r="E594" s="1"/>
    </row>
    <row r="595" spans="5:5" x14ac:dyDescent="0.25">
      <c r="E595" s="1"/>
    </row>
    <row r="596" spans="5:5" x14ac:dyDescent="0.25">
      <c r="E596" s="1"/>
    </row>
    <row r="597" spans="5:5" x14ac:dyDescent="0.25">
      <c r="E597" s="1"/>
    </row>
    <row r="598" spans="5:5" x14ac:dyDescent="0.25">
      <c r="E598" s="1"/>
    </row>
    <row r="599" spans="5:5" x14ac:dyDescent="0.25">
      <c r="E599" s="1"/>
    </row>
    <row r="600" spans="5:5" x14ac:dyDescent="0.25">
      <c r="E600" s="1"/>
    </row>
    <row r="601" spans="5:5" x14ac:dyDescent="0.25">
      <c r="E601" s="1"/>
    </row>
    <row r="602" spans="5:5" x14ac:dyDescent="0.25">
      <c r="E602" s="1"/>
    </row>
    <row r="603" spans="5:5" x14ac:dyDescent="0.25">
      <c r="E603" s="1"/>
    </row>
    <row r="604" spans="5:5" x14ac:dyDescent="0.25">
      <c r="E604" s="1"/>
    </row>
    <row r="605" spans="5:5" x14ac:dyDescent="0.25">
      <c r="E605" s="1"/>
    </row>
    <row r="606" spans="5:5" x14ac:dyDescent="0.25">
      <c r="E606" s="1"/>
    </row>
    <row r="607" spans="5:5" x14ac:dyDescent="0.25">
      <c r="E607" s="1"/>
    </row>
    <row r="608" spans="5:5" x14ac:dyDescent="0.25">
      <c r="E608" s="1"/>
    </row>
    <row r="609" spans="5:5" x14ac:dyDescent="0.25">
      <c r="E609" s="1"/>
    </row>
    <row r="610" spans="5:5" x14ac:dyDescent="0.25">
      <c r="E610" s="1"/>
    </row>
    <row r="611" spans="5:5" x14ac:dyDescent="0.25">
      <c r="E611" s="1"/>
    </row>
    <row r="612" spans="5:5" x14ac:dyDescent="0.25">
      <c r="E612" s="1"/>
    </row>
    <row r="613" spans="5:5" x14ac:dyDescent="0.25">
      <c r="E613" s="1"/>
    </row>
    <row r="614" spans="5:5" x14ac:dyDescent="0.25">
      <c r="E614" s="1"/>
    </row>
    <row r="615" spans="5:5" x14ac:dyDescent="0.25">
      <c r="E615" s="1"/>
    </row>
    <row r="616" spans="5:5" x14ac:dyDescent="0.25">
      <c r="E616" s="1"/>
    </row>
    <row r="617" spans="5:5" x14ac:dyDescent="0.25">
      <c r="E617" s="1"/>
    </row>
    <row r="618" spans="5:5" x14ac:dyDescent="0.25">
      <c r="E618" s="1"/>
    </row>
    <row r="619" spans="5:5" x14ac:dyDescent="0.25">
      <c r="E619" s="1"/>
    </row>
    <row r="620" spans="5:5" x14ac:dyDescent="0.25">
      <c r="E620" s="1"/>
    </row>
    <row r="621" spans="5:5" x14ac:dyDescent="0.25">
      <c r="E621" s="1"/>
    </row>
    <row r="622" spans="5:5" x14ac:dyDescent="0.25">
      <c r="E622" s="1"/>
    </row>
    <row r="623" spans="5:5" x14ac:dyDescent="0.25">
      <c r="E623" s="1"/>
    </row>
    <row r="624" spans="5:5" x14ac:dyDescent="0.25">
      <c r="E624" s="1"/>
    </row>
    <row r="625" spans="5:5" x14ac:dyDescent="0.25">
      <c r="E625" s="1"/>
    </row>
    <row r="626" spans="5:5" x14ac:dyDescent="0.25">
      <c r="E626" s="1"/>
    </row>
    <row r="627" spans="5:5" x14ac:dyDescent="0.25">
      <c r="E627" s="1"/>
    </row>
    <row r="628" spans="5:5" x14ac:dyDescent="0.25">
      <c r="E628" s="1"/>
    </row>
    <row r="629" spans="5:5" x14ac:dyDescent="0.25">
      <c r="E629" s="1"/>
    </row>
    <row r="630" spans="5:5" x14ac:dyDescent="0.25">
      <c r="E630" s="1"/>
    </row>
    <row r="631" spans="5:5" x14ac:dyDescent="0.25">
      <c r="E631" s="1"/>
    </row>
    <row r="632" spans="5:5" x14ac:dyDescent="0.25">
      <c r="E632" s="1"/>
    </row>
    <row r="633" spans="5:5" x14ac:dyDescent="0.25">
      <c r="E633" s="1"/>
    </row>
    <row r="634" spans="5:5" x14ac:dyDescent="0.25">
      <c r="E634" s="1"/>
    </row>
    <row r="635" spans="5:5" x14ac:dyDescent="0.25">
      <c r="E635" s="1"/>
    </row>
    <row r="636" spans="5:5" x14ac:dyDescent="0.25">
      <c r="E636" s="1"/>
    </row>
    <row r="637" spans="5:5" x14ac:dyDescent="0.25">
      <c r="E637" s="1"/>
    </row>
    <row r="638" spans="5:5" x14ac:dyDescent="0.25">
      <c r="E638" s="1"/>
    </row>
    <row r="639" spans="5:5" x14ac:dyDescent="0.25">
      <c r="E639" s="1"/>
    </row>
    <row r="640" spans="5:5" x14ac:dyDescent="0.25">
      <c r="E640" s="1"/>
    </row>
    <row r="641" spans="5:5" x14ac:dyDescent="0.25">
      <c r="E641" s="1"/>
    </row>
    <row r="642" spans="5:5" x14ac:dyDescent="0.25">
      <c r="E642" s="1"/>
    </row>
    <row r="643" spans="5:5" x14ac:dyDescent="0.25">
      <c r="E643" s="1"/>
    </row>
    <row r="644" spans="5:5" x14ac:dyDescent="0.25">
      <c r="E644" s="1"/>
    </row>
    <row r="645" spans="5:5" x14ac:dyDescent="0.25">
      <c r="E645" s="1"/>
    </row>
    <row r="646" spans="5:5" x14ac:dyDescent="0.25">
      <c r="E646" s="1"/>
    </row>
    <row r="647" spans="5:5" x14ac:dyDescent="0.25">
      <c r="E647" s="1"/>
    </row>
    <row r="648" spans="5:5" x14ac:dyDescent="0.25">
      <c r="E648" s="1"/>
    </row>
    <row r="649" spans="5:5" x14ac:dyDescent="0.25">
      <c r="E649" s="1"/>
    </row>
    <row r="650" spans="5:5" x14ac:dyDescent="0.25">
      <c r="E650" s="1"/>
    </row>
    <row r="651" spans="5:5" x14ac:dyDescent="0.25">
      <c r="E651" s="1"/>
    </row>
    <row r="652" spans="5:5" x14ac:dyDescent="0.25">
      <c r="E652" s="1"/>
    </row>
    <row r="653" spans="5:5" x14ac:dyDescent="0.25">
      <c r="E653" s="1"/>
    </row>
    <row r="654" spans="5:5" x14ac:dyDescent="0.25">
      <c r="E654" s="1"/>
    </row>
    <row r="655" spans="5:5" x14ac:dyDescent="0.25">
      <c r="E655" s="1"/>
    </row>
    <row r="656" spans="5:5" x14ac:dyDescent="0.25">
      <c r="E656" s="1"/>
    </row>
    <row r="657" spans="5:5" x14ac:dyDescent="0.25">
      <c r="E657" s="1"/>
    </row>
    <row r="658" spans="5:5" x14ac:dyDescent="0.25">
      <c r="E658" s="1"/>
    </row>
    <row r="659" spans="5:5" x14ac:dyDescent="0.25">
      <c r="E659" s="1"/>
    </row>
    <row r="660" spans="5:5" x14ac:dyDescent="0.25">
      <c r="E660" s="1"/>
    </row>
    <row r="661" spans="5:5" x14ac:dyDescent="0.25">
      <c r="E661" s="1"/>
    </row>
    <row r="662" spans="5:5" x14ac:dyDescent="0.25">
      <c r="E662" s="1"/>
    </row>
    <row r="663" spans="5:5" x14ac:dyDescent="0.25">
      <c r="E663" s="1"/>
    </row>
    <row r="664" spans="5:5" x14ac:dyDescent="0.25">
      <c r="E664" s="1"/>
    </row>
    <row r="665" spans="5:5" x14ac:dyDescent="0.25">
      <c r="E665" s="1"/>
    </row>
    <row r="666" spans="5:5" x14ac:dyDescent="0.25">
      <c r="E666" s="1"/>
    </row>
    <row r="667" spans="5:5" x14ac:dyDescent="0.25">
      <c r="E667" s="1"/>
    </row>
    <row r="668" spans="5:5" x14ac:dyDescent="0.25">
      <c r="E668" s="1"/>
    </row>
    <row r="669" spans="5:5" x14ac:dyDescent="0.25">
      <c r="E669" s="1"/>
    </row>
    <row r="670" spans="5:5" x14ac:dyDescent="0.25">
      <c r="E670" s="1"/>
    </row>
    <row r="671" spans="5:5" x14ac:dyDescent="0.25">
      <c r="E671" s="1"/>
    </row>
    <row r="672" spans="5:5" x14ac:dyDescent="0.25">
      <c r="E672" s="1"/>
    </row>
    <row r="673" spans="5:5" x14ac:dyDescent="0.25">
      <c r="E673" s="1"/>
    </row>
    <row r="674" spans="5:5" x14ac:dyDescent="0.25">
      <c r="E674" s="1"/>
    </row>
    <row r="675" spans="5:5" x14ac:dyDescent="0.25">
      <c r="E675" s="1"/>
    </row>
    <row r="676" spans="5:5" x14ac:dyDescent="0.25">
      <c r="E676" s="1"/>
    </row>
    <row r="677" spans="5:5" x14ac:dyDescent="0.25">
      <c r="E677" s="1"/>
    </row>
    <row r="678" spans="5:5" x14ac:dyDescent="0.25">
      <c r="E678" s="1"/>
    </row>
    <row r="679" spans="5:5" x14ac:dyDescent="0.25">
      <c r="E679" s="1"/>
    </row>
    <row r="680" spans="5:5" x14ac:dyDescent="0.25">
      <c r="E680" s="1"/>
    </row>
    <row r="681" spans="5:5" x14ac:dyDescent="0.25">
      <c r="E681" s="1"/>
    </row>
    <row r="682" spans="5:5" x14ac:dyDescent="0.25">
      <c r="E682" s="1"/>
    </row>
    <row r="683" spans="5:5" x14ac:dyDescent="0.25">
      <c r="E683" s="1"/>
    </row>
    <row r="684" spans="5:5" x14ac:dyDescent="0.25">
      <c r="E684" s="1"/>
    </row>
    <row r="685" spans="5:5" x14ac:dyDescent="0.25">
      <c r="E685" s="1"/>
    </row>
    <row r="686" spans="5:5" x14ac:dyDescent="0.25">
      <c r="E686" s="1"/>
    </row>
    <row r="687" spans="5:5" x14ac:dyDescent="0.25">
      <c r="E687" s="1"/>
    </row>
    <row r="688" spans="5:5" x14ac:dyDescent="0.25">
      <c r="E688" s="1"/>
    </row>
    <row r="689" spans="5:5" x14ac:dyDescent="0.25">
      <c r="E689" s="1"/>
    </row>
    <row r="690" spans="5:5" x14ac:dyDescent="0.25">
      <c r="E690" s="1"/>
    </row>
    <row r="691" spans="5:5" x14ac:dyDescent="0.25">
      <c r="E691" s="1"/>
    </row>
    <row r="692" spans="5:5" x14ac:dyDescent="0.25">
      <c r="E692" s="1"/>
    </row>
    <row r="693" spans="5:5" x14ac:dyDescent="0.25">
      <c r="E693" s="1"/>
    </row>
    <row r="694" spans="5:5" x14ac:dyDescent="0.25">
      <c r="E694" s="1"/>
    </row>
    <row r="695" spans="5:5" x14ac:dyDescent="0.25">
      <c r="E695" s="1"/>
    </row>
    <row r="696" spans="5:5" x14ac:dyDescent="0.25">
      <c r="E696" s="1"/>
    </row>
    <row r="697" spans="5:5" x14ac:dyDescent="0.25">
      <c r="E697" s="1"/>
    </row>
    <row r="698" spans="5:5" x14ac:dyDescent="0.25">
      <c r="E698" s="1"/>
    </row>
    <row r="699" spans="5:5" x14ac:dyDescent="0.25">
      <c r="E699" s="1"/>
    </row>
    <row r="700" spans="5:5" x14ac:dyDescent="0.25">
      <c r="E700" s="1"/>
    </row>
    <row r="701" spans="5:5" x14ac:dyDescent="0.25">
      <c r="E701" s="1"/>
    </row>
    <row r="702" spans="5:5" x14ac:dyDescent="0.25">
      <c r="E702" s="1"/>
    </row>
    <row r="703" spans="5:5" x14ac:dyDescent="0.25">
      <c r="E703" s="1"/>
    </row>
    <row r="704" spans="5:5" x14ac:dyDescent="0.25">
      <c r="E704" s="1"/>
    </row>
    <row r="705" spans="5:5" x14ac:dyDescent="0.25">
      <c r="E705" s="1"/>
    </row>
    <row r="706" spans="5:5" x14ac:dyDescent="0.25">
      <c r="E706" s="1"/>
    </row>
    <row r="707" spans="5:5" x14ac:dyDescent="0.25">
      <c r="E707" s="1"/>
    </row>
    <row r="708" spans="5:5" x14ac:dyDescent="0.25">
      <c r="E708" s="1"/>
    </row>
    <row r="709" spans="5:5" x14ac:dyDescent="0.25">
      <c r="E709" s="1"/>
    </row>
    <row r="710" spans="5:5" x14ac:dyDescent="0.25">
      <c r="E710" s="1"/>
    </row>
    <row r="711" spans="5:5" x14ac:dyDescent="0.25">
      <c r="E711" s="1"/>
    </row>
    <row r="712" spans="5:5" x14ac:dyDescent="0.25">
      <c r="E712" s="1"/>
    </row>
    <row r="713" spans="5:5" x14ac:dyDescent="0.25">
      <c r="E713" s="1"/>
    </row>
    <row r="714" spans="5:5" x14ac:dyDescent="0.25">
      <c r="E714" s="1"/>
    </row>
    <row r="715" spans="5:5" x14ac:dyDescent="0.25">
      <c r="E715" s="1"/>
    </row>
    <row r="716" spans="5:5" x14ac:dyDescent="0.25">
      <c r="E716" s="1"/>
    </row>
    <row r="717" spans="5:5" x14ac:dyDescent="0.25">
      <c r="E717" s="1"/>
    </row>
    <row r="718" spans="5:5" x14ac:dyDescent="0.25">
      <c r="E718" s="1"/>
    </row>
    <row r="719" spans="5:5" x14ac:dyDescent="0.25">
      <c r="E719" s="1"/>
    </row>
    <row r="720" spans="5:5" x14ac:dyDescent="0.25">
      <c r="E720" s="1"/>
    </row>
    <row r="721" spans="5:5" x14ac:dyDescent="0.25">
      <c r="E721" s="1"/>
    </row>
    <row r="722" spans="5:5" x14ac:dyDescent="0.25">
      <c r="E722" s="1"/>
    </row>
    <row r="723" spans="5:5" x14ac:dyDescent="0.25">
      <c r="E723" s="1"/>
    </row>
    <row r="724" spans="5:5" x14ac:dyDescent="0.25">
      <c r="E724" s="1"/>
    </row>
    <row r="725" spans="5:5" x14ac:dyDescent="0.25">
      <c r="E725" s="1"/>
    </row>
    <row r="726" spans="5:5" x14ac:dyDescent="0.25">
      <c r="E726" s="1"/>
    </row>
    <row r="727" spans="5:5" x14ac:dyDescent="0.25">
      <c r="E727" s="1"/>
    </row>
    <row r="728" spans="5:5" x14ac:dyDescent="0.25">
      <c r="E728" s="1"/>
    </row>
    <row r="729" spans="5:5" x14ac:dyDescent="0.25">
      <c r="E729" s="1"/>
    </row>
    <row r="730" spans="5:5" x14ac:dyDescent="0.25">
      <c r="E730" s="1"/>
    </row>
    <row r="731" spans="5:5" x14ac:dyDescent="0.25">
      <c r="E731" s="1"/>
    </row>
    <row r="732" spans="5:5" x14ac:dyDescent="0.25">
      <c r="E732" s="1"/>
    </row>
    <row r="733" spans="5:5" x14ac:dyDescent="0.25">
      <c r="E733" s="1"/>
    </row>
    <row r="734" spans="5:5" x14ac:dyDescent="0.25">
      <c r="E734" s="1"/>
    </row>
    <row r="735" spans="5:5" x14ac:dyDescent="0.25">
      <c r="E735" s="1"/>
    </row>
    <row r="736" spans="5:5" x14ac:dyDescent="0.25">
      <c r="E736" s="1"/>
    </row>
    <row r="737" spans="5:5" x14ac:dyDescent="0.25">
      <c r="E737" s="1"/>
    </row>
    <row r="738" spans="5:5" x14ac:dyDescent="0.25">
      <c r="E738" s="1"/>
    </row>
    <row r="739" spans="5:5" x14ac:dyDescent="0.25">
      <c r="E739" s="1"/>
    </row>
    <row r="740" spans="5:5" x14ac:dyDescent="0.25">
      <c r="E740" s="1"/>
    </row>
    <row r="741" spans="5:5" x14ac:dyDescent="0.25">
      <c r="E741" s="1"/>
    </row>
    <row r="742" spans="5:5" x14ac:dyDescent="0.25">
      <c r="E742" s="1"/>
    </row>
    <row r="743" spans="5:5" x14ac:dyDescent="0.25">
      <c r="E743" s="1"/>
    </row>
    <row r="744" spans="5:5" x14ac:dyDescent="0.25">
      <c r="E744" s="1"/>
    </row>
    <row r="745" spans="5:5" x14ac:dyDescent="0.25">
      <c r="E745" s="1"/>
    </row>
    <row r="746" spans="5:5" x14ac:dyDescent="0.25">
      <c r="E746" s="1"/>
    </row>
    <row r="747" spans="5:5" x14ac:dyDescent="0.25">
      <c r="E747" s="1"/>
    </row>
    <row r="748" spans="5:5" x14ac:dyDescent="0.25">
      <c r="E748" s="1"/>
    </row>
    <row r="749" spans="5:5" x14ac:dyDescent="0.25">
      <c r="E749" s="1"/>
    </row>
    <row r="750" spans="5:5" x14ac:dyDescent="0.25">
      <c r="E750" s="1"/>
    </row>
    <row r="751" spans="5:5" x14ac:dyDescent="0.25">
      <c r="E751" s="1"/>
    </row>
    <row r="752" spans="5:5" x14ac:dyDescent="0.25">
      <c r="E752" s="1"/>
    </row>
    <row r="753" spans="5:5" x14ac:dyDescent="0.25">
      <c r="E753" s="1"/>
    </row>
    <row r="754" spans="5:5" x14ac:dyDescent="0.25">
      <c r="E754" s="1"/>
    </row>
    <row r="755" spans="5:5" x14ac:dyDescent="0.25">
      <c r="E755" s="1"/>
    </row>
    <row r="756" spans="5:5" x14ac:dyDescent="0.25">
      <c r="E756" s="1"/>
    </row>
    <row r="757" spans="5:5" x14ac:dyDescent="0.25">
      <c r="E757" s="1"/>
    </row>
    <row r="758" spans="5:5" x14ac:dyDescent="0.25">
      <c r="E758" s="1"/>
    </row>
    <row r="759" spans="5:5" x14ac:dyDescent="0.25">
      <c r="E759" s="1"/>
    </row>
    <row r="760" spans="5:5" x14ac:dyDescent="0.25">
      <c r="E760" s="1"/>
    </row>
    <row r="761" spans="5:5" x14ac:dyDescent="0.25">
      <c r="E761" s="1"/>
    </row>
    <row r="762" spans="5:5" x14ac:dyDescent="0.25">
      <c r="E762" s="1"/>
    </row>
    <row r="763" spans="5:5" x14ac:dyDescent="0.25">
      <c r="E763" s="1"/>
    </row>
    <row r="764" spans="5:5" x14ac:dyDescent="0.25">
      <c r="E764" s="1"/>
    </row>
    <row r="765" spans="5:5" x14ac:dyDescent="0.25">
      <c r="E765" s="1"/>
    </row>
    <row r="766" spans="5:5" x14ac:dyDescent="0.25">
      <c r="E766" s="1"/>
    </row>
    <row r="767" spans="5:5" x14ac:dyDescent="0.25">
      <c r="E767" s="1"/>
    </row>
    <row r="768" spans="5:5" x14ac:dyDescent="0.25">
      <c r="E768" s="1"/>
    </row>
    <row r="769" spans="5:5" x14ac:dyDescent="0.25">
      <c r="E769" s="1"/>
    </row>
    <row r="770" spans="5:5" x14ac:dyDescent="0.25">
      <c r="E770" s="1"/>
    </row>
    <row r="771" spans="5:5" x14ac:dyDescent="0.25">
      <c r="E771" s="1"/>
    </row>
    <row r="772" spans="5:5" x14ac:dyDescent="0.25">
      <c r="E772" s="1"/>
    </row>
    <row r="773" spans="5:5" x14ac:dyDescent="0.25">
      <c r="E773" s="1"/>
    </row>
    <row r="774" spans="5:5" x14ac:dyDescent="0.25">
      <c r="E774" s="1"/>
    </row>
    <row r="775" spans="5:5" x14ac:dyDescent="0.25">
      <c r="E775" s="1"/>
    </row>
    <row r="776" spans="5:5" x14ac:dyDescent="0.25">
      <c r="E776" s="1"/>
    </row>
    <row r="777" spans="5:5" x14ac:dyDescent="0.25">
      <c r="E777" s="1"/>
    </row>
    <row r="778" spans="5:5" x14ac:dyDescent="0.25">
      <c r="E778" s="1"/>
    </row>
    <row r="779" spans="5:5" x14ac:dyDescent="0.25">
      <c r="E779" s="1"/>
    </row>
    <row r="780" spans="5:5" x14ac:dyDescent="0.25">
      <c r="E780" s="1"/>
    </row>
    <row r="781" spans="5:5" x14ac:dyDescent="0.25">
      <c r="E781" s="1"/>
    </row>
    <row r="782" spans="5:5" x14ac:dyDescent="0.25">
      <c r="E782" s="1"/>
    </row>
    <row r="783" spans="5:5" x14ac:dyDescent="0.25">
      <c r="E783" s="1"/>
    </row>
    <row r="784" spans="5:5" x14ac:dyDescent="0.25">
      <c r="E784" s="1"/>
    </row>
    <row r="785" spans="5:5" x14ac:dyDescent="0.25">
      <c r="E785" s="1"/>
    </row>
    <row r="786" spans="5:5" x14ac:dyDescent="0.25">
      <c r="E786" s="1"/>
    </row>
    <row r="787" spans="5:5" x14ac:dyDescent="0.25">
      <c r="E787" s="1"/>
    </row>
    <row r="788" spans="5:5" x14ac:dyDescent="0.25">
      <c r="E788" s="1"/>
    </row>
    <row r="789" spans="5:5" x14ac:dyDescent="0.25">
      <c r="E789" s="1"/>
    </row>
    <row r="790" spans="5:5" x14ac:dyDescent="0.25">
      <c r="E790" s="1"/>
    </row>
    <row r="791" spans="5:5" x14ac:dyDescent="0.25">
      <c r="E791" s="1"/>
    </row>
    <row r="792" spans="5:5" x14ac:dyDescent="0.25">
      <c r="E792" s="1"/>
    </row>
    <row r="793" spans="5:5" x14ac:dyDescent="0.25">
      <c r="E793" s="1"/>
    </row>
    <row r="794" spans="5:5" x14ac:dyDescent="0.25">
      <c r="E794" s="1"/>
    </row>
    <row r="795" spans="5:5" x14ac:dyDescent="0.25">
      <c r="E795" s="1"/>
    </row>
    <row r="796" spans="5:5" x14ac:dyDescent="0.25">
      <c r="E796" s="1"/>
    </row>
    <row r="797" spans="5:5" x14ac:dyDescent="0.25">
      <c r="E797" s="1"/>
    </row>
    <row r="798" spans="5:5" x14ac:dyDescent="0.25">
      <c r="E798" s="1"/>
    </row>
    <row r="799" spans="5:5" x14ac:dyDescent="0.25">
      <c r="E799" s="1"/>
    </row>
    <row r="800" spans="5:5" x14ac:dyDescent="0.25">
      <c r="E800" s="1"/>
    </row>
    <row r="801" spans="5:5" x14ac:dyDescent="0.25">
      <c r="E801" s="1"/>
    </row>
    <row r="802" spans="5:5" x14ac:dyDescent="0.25">
      <c r="E802" s="1"/>
    </row>
    <row r="803" spans="5:5" x14ac:dyDescent="0.25">
      <c r="E803" s="1"/>
    </row>
    <row r="804" spans="5:5" x14ac:dyDescent="0.25">
      <c r="E804" s="1"/>
    </row>
    <row r="805" spans="5:5" x14ac:dyDescent="0.25">
      <c r="E805" s="1"/>
    </row>
    <row r="806" spans="5:5" x14ac:dyDescent="0.25">
      <c r="E806" s="1"/>
    </row>
    <row r="807" spans="5:5" x14ac:dyDescent="0.25">
      <c r="E807" s="1"/>
    </row>
    <row r="808" spans="5:5" x14ac:dyDescent="0.25">
      <c r="E808" s="1"/>
    </row>
    <row r="809" spans="5:5" x14ac:dyDescent="0.25">
      <c r="E809" s="1"/>
    </row>
    <row r="810" spans="5:5" x14ac:dyDescent="0.25">
      <c r="E810" s="1"/>
    </row>
    <row r="811" spans="5:5" x14ac:dyDescent="0.25">
      <c r="E811" s="1"/>
    </row>
    <row r="812" spans="5:5" x14ac:dyDescent="0.25">
      <c r="E812" s="1"/>
    </row>
    <row r="813" spans="5:5" x14ac:dyDescent="0.25">
      <c r="E813" s="1"/>
    </row>
    <row r="814" spans="5:5" x14ac:dyDescent="0.25">
      <c r="E814" s="1"/>
    </row>
    <row r="815" spans="5:5" x14ac:dyDescent="0.25">
      <c r="E815" s="1"/>
    </row>
    <row r="816" spans="5:5" x14ac:dyDescent="0.25">
      <c r="E816" s="1"/>
    </row>
    <row r="817" spans="5:5" x14ac:dyDescent="0.25">
      <c r="E817" s="1"/>
    </row>
    <row r="818" spans="5:5" x14ac:dyDescent="0.25">
      <c r="E818" s="1"/>
    </row>
    <row r="819" spans="5:5" x14ac:dyDescent="0.25">
      <c r="E819" s="1"/>
    </row>
    <row r="820" spans="5:5" x14ac:dyDescent="0.25">
      <c r="E820" s="1"/>
    </row>
    <row r="821" spans="5:5" x14ac:dyDescent="0.25">
      <c r="E821" s="1"/>
    </row>
    <row r="822" spans="5:5" x14ac:dyDescent="0.25">
      <c r="E822" s="1"/>
    </row>
    <row r="823" spans="5:5" x14ac:dyDescent="0.25">
      <c r="E823" s="1"/>
    </row>
    <row r="824" spans="5:5" x14ac:dyDescent="0.25">
      <c r="E824" s="1"/>
    </row>
    <row r="825" spans="5:5" x14ac:dyDescent="0.25">
      <c r="E825" s="1"/>
    </row>
    <row r="826" spans="5:5" x14ac:dyDescent="0.25">
      <c r="E826" s="1"/>
    </row>
    <row r="827" spans="5:5" x14ac:dyDescent="0.25">
      <c r="E827" s="1"/>
    </row>
    <row r="828" spans="5:5" x14ac:dyDescent="0.25">
      <c r="E828" s="1"/>
    </row>
    <row r="829" spans="5:5" x14ac:dyDescent="0.25">
      <c r="E829" s="1"/>
    </row>
    <row r="830" spans="5:5" x14ac:dyDescent="0.25">
      <c r="E830" s="1"/>
    </row>
    <row r="831" spans="5:5" x14ac:dyDescent="0.25">
      <c r="E831" s="1"/>
    </row>
    <row r="832" spans="5:5" x14ac:dyDescent="0.25">
      <c r="E832" s="1"/>
    </row>
    <row r="833" spans="5:5" x14ac:dyDescent="0.25">
      <c r="E833" s="1"/>
    </row>
    <row r="834" spans="5:5" x14ac:dyDescent="0.25">
      <c r="E834" s="1"/>
    </row>
    <row r="835" spans="5:5" x14ac:dyDescent="0.25">
      <c r="E835" s="1"/>
    </row>
    <row r="836" spans="5:5" x14ac:dyDescent="0.25">
      <c r="E836" s="1"/>
    </row>
    <row r="837" spans="5:5" x14ac:dyDescent="0.25">
      <c r="E837" s="1"/>
    </row>
    <row r="838" spans="5:5" x14ac:dyDescent="0.25">
      <c r="E838" s="1"/>
    </row>
    <row r="839" spans="5:5" x14ac:dyDescent="0.25">
      <c r="E839" s="1"/>
    </row>
    <row r="840" spans="5:5" x14ac:dyDescent="0.25">
      <c r="E840" s="1"/>
    </row>
    <row r="841" spans="5:5" x14ac:dyDescent="0.25">
      <c r="E841" s="1"/>
    </row>
    <row r="842" spans="5:5" x14ac:dyDescent="0.25">
      <c r="E842" s="1"/>
    </row>
    <row r="843" spans="5:5" x14ac:dyDescent="0.25">
      <c r="E843" s="1"/>
    </row>
    <row r="844" spans="5:5" x14ac:dyDescent="0.25">
      <c r="E844" s="1"/>
    </row>
    <row r="845" spans="5:5" x14ac:dyDescent="0.25">
      <c r="E845" s="1"/>
    </row>
    <row r="846" spans="5:5" x14ac:dyDescent="0.25">
      <c r="E846" s="1"/>
    </row>
    <row r="847" spans="5:5" x14ac:dyDescent="0.25">
      <c r="E847" s="1"/>
    </row>
    <row r="848" spans="5:5" x14ac:dyDescent="0.25">
      <c r="E848" s="1"/>
    </row>
    <row r="849" spans="5:5" x14ac:dyDescent="0.25">
      <c r="E849" s="1"/>
    </row>
    <row r="850" spans="5:5" x14ac:dyDescent="0.25">
      <c r="E850" s="1"/>
    </row>
    <row r="851" spans="5:5" x14ac:dyDescent="0.25">
      <c r="E851" s="1"/>
    </row>
    <row r="852" spans="5:5" x14ac:dyDescent="0.25">
      <c r="E852" s="1"/>
    </row>
    <row r="853" spans="5:5" x14ac:dyDescent="0.25">
      <c r="E853" s="1"/>
    </row>
    <row r="854" spans="5:5" x14ac:dyDescent="0.25">
      <c r="E854" s="1"/>
    </row>
    <row r="855" spans="5:5" x14ac:dyDescent="0.25">
      <c r="E855" s="1"/>
    </row>
    <row r="856" spans="5:5" x14ac:dyDescent="0.25">
      <c r="E856" s="1"/>
    </row>
    <row r="857" spans="5:5" x14ac:dyDescent="0.25">
      <c r="E857" s="1"/>
    </row>
    <row r="858" spans="5:5" x14ac:dyDescent="0.25">
      <c r="E858" s="1"/>
    </row>
    <row r="859" spans="5:5" x14ac:dyDescent="0.25">
      <c r="E859" s="1"/>
    </row>
    <row r="860" spans="5:5" x14ac:dyDescent="0.25">
      <c r="E860" s="1"/>
    </row>
    <row r="861" spans="5:5" x14ac:dyDescent="0.25">
      <c r="E861" s="1"/>
    </row>
    <row r="862" spans="5:5" x14ac:dyDescent="0.25">
      <c r="E862" s="1"/>
    </row>
    <row r="863" spans="5:5" x14ac:dyDescent="0.25">
      <c r="E863" s="1"/>
    </row>
    <row r="864" spans="5:5" x14ac:dyDescent="0.25">
      <c r="E864" s="1"/>
    </row>
    <row r="865" spans="5:5" x14ac:dyDescent="0.25">
      <c r="E865" s="1"/>
    </row>
    <row r="866" spans="5:5" x14ac:dyDescent="0.25">
      <c r="E866" s="1"/>
    </row>
    <row r="867" spans="5:5" x14ac:dyDescent="0.25">
      <c r="E867" s="1"/>
    </row>
    <row r="868" spans="5:5" x14ac:dyDescent="0.25">
      <c r="E868" s="1"/>
    </row>
    <row r="869" spans="5:5" x14ac:dyDescent="0.25">
      <c r="E869" s="1"/>
    </row>
    <row r="870" spans="5:5" x14ac:dyDescent="0.25">
      <c r="E870" s="1"/>
    </row>
    <row r="871" spans="5:5" x14ac:dyDescent="0.25">
      <c r="E871" s="1"/>
    </row>
    <row r="872" spans="5:5" x14ac:dyDescent="0.25">
      <c r="E872" s="1"/>
    </row>
    <row r="873" spans="5:5" x14ac:dyDescent="0.25">
      <c r="E873" s="1"/>
    </row>
    <row r="874" spans="5:5" x14ac:dyDescent="0.25">
      <c r="E874" s="1"/>
    </row>
    <row r="875" spans="5:5" x14ac:dyDescent="0.25">
      <c r="E875" s="1"/>
    </row>
    <row r="876" spans="5:5" x14ac:dyDescent="0.25">
      <c r="E876" s="1"/>
    </row>
    <row r="877" spans="5:5" x14ac:dyDescent="0.25">
      <c r="E877" s="1"/>
    </row>
    <row r="878" spans="5:5" x14ac:dyDescent="0.25">
      <c r="E878" s="1"/>
    </row>
    <row r="879" spans="5:5" x14ac:dyDescent="0.25">
      <c r="E879" s="1"/>
    </row>
    <row r="880" spans="5:5" x14ac:dyDescent="0.25">
      <c r="E880" s="1"/>
    </row>
    <row r="881" spans="5:5" x14ac:dyDescent="0.25">
      <c r="E881" s="1"/>
    </row>
    <row r="882" spans="5:5" x14ac:dyDescent="0.25">
      <c r="E882" s="1"/>
    </row>
    <row r="883" spans="5:5" x14ac:dyDescent="0.25">
      <c r="E883" s="1"/>
    </row>
    <row r="884" spans="5:5" x14ac:dyDescent="0.25">
      <c r="E884" s="1"/>
    </row>
    <row r="885" spans="5:5" x14ac:dyDescent="0.25">
      <c r="E885" s="1"/>
    </row>
    <row r="886" spans="5:5" x14ac:dyDescent="0.25">
      <c r="E886" s="1"/>
    </row>
    <row r="887" spans="5:5" x14ac:dyDescent="0.25">
      <c r="E887" s="1"/>
    </row>
    <row r="888" spans="5:5" x14ac:dyDescent="0.25">
      <c r="E888" s="1"/>
    </row>
    <row r="889" spans="5:5" x14ac:dyDescent="0.25">
      <c r="E889" s="1"/>
    </row>
    <row r="890" spans="5:5" x14ac:dyDescent="0.25">
      <c r="E890" s="1"/>
    </row>
    <row r="891" spans="5:5" x14ac:dyDescent="0.25">
      <c r="E891" s="1"/>
    </row>
    <row r="892" spans="5:5" x14ac:dyDescent="0.25">
      <c r="E892" s="1"/>
    </row>
    <row r="893" spans="5:5" x14ac:dyDescent="0.25">
      <c r="E893" s="1"/>
    </row>
    <row r="894" spans="5:5" x14ac:dyDescent="0.25">
      <c r="E894" s="1"/>
    </row>
    <row r="895" spans="5:5" x14ac:dyDescent="0.25">
      <c r="E895" s="1"/>
    </row>
    <row r="896" spans="5:5" x14ac:dyDescent="0.25">
      <c r="E896" s="1"/>
    </row>
    <row r="897" spans="5:5" x14ac:dyDescent="0.25">
      <c r="E897" s="1"/>
    </row>
    <row r="898" spans="5:5" x14ac:dyDescent="0.25">
      <c r="E898" s="1"/>
    </row>
    <row r="899" spans="5:5" x14ac:dyDescent="0.25">
      <c r="E899" s="1"/>
    </row>
    <row r="900" spans="5:5" x14ac:dyDescent="0.25">
      <c r="E900" s="1"/>
    </row>
    <row r="901" spans="5:5" x14ac:dyDescent="0.25">
      <c r="E901" s="1"/>
    </row>
    <row r="902" spans="5:5" x14ac:dyDescent="0.25">
      <c r="E902" s="1"/>
    </row>
    <row r="903" spans="5:5" x14ac:dyDescent="0.25">
      <c r="E903" s="1"/>
    </row>
    <row r="904" spans="5:5" x14ac:dyDescent="0.25">
      <c r="E904" s="1"/>
    </row>
    <row r="905" spans="5:5" x14ac:dyDescent="0.25">
      <c r="E905" s="1"/>
    </row>
    <row r="906" spans="5:5" x14ac:dyDescent="0.25">
      <c r="E906" s="1"/>
    </row>
    <row r="907" spans="5:5" x14ac:dyDescent="0.25">
      <c r="E907" s="1"/>
    </row>
    <row r="908" spans="5:5" x14ac:dyDescent="0.25">
      <c r="E908" s="1"/>
    </row>
    <row r="909" spans="5:5" x14ac:dyDescent="0.25">
      <c r="E909" s="1"/>
    </row>
    <row r="910" spans="5:5" x14ac:dyDescent="0.25">
      <c r="E910" s="1"/>
    </row>
    <row r="911" spans="5:5" x14ac:dyDescent="0.25">
      <c r="E911" s="1"/>
    </row>
    <row r="912" spans="5:5" x14ac:dyDescent="0.25">
      <c r="E912" s="1"/>
    </row>
    <row r="913" spans="5:5" x14ac:dyDescent="0.25">
      <c r="E913" s="1"/>
    </row>
    <row r="914" spans="5:5" x14ac:dyDescent="0.25">
      <c r="E914" s="1"/>
    </row>
    <row r="915" spans="5:5" x14ac:dyDescent="0.25">
      <c r="E915" s="1"/>
    </row>
    <row r="916" spans="5:5" x14ac:dyDescent="0.25">
      <c r="E916" s="1"/>
    </row>
    <row r="917" spans="5:5" x14ac:dyDescent="0.25">
      <c r="E917" s="1"/>
    </row>
    <row r="918" spans="5:5" x14ac:dyDescent="0.25">
      <c r="E918" s="1"/>
    </row>
    <row r="919" spans="5:5" x14ac:dyDescent="0.25">
      <c r="E919" s="1"/>
    </row>
    <row r="920" spans="5:5" x14ac:dyDescent="0.25">
      <c r="E920" s="1"/>
    </row>
    <row r="921" spans="5:5" x14ac:dyDescent="0.25">
      <c r="E921" s="1"/>
    </row>
    <row r="922" spans="5:5" x14ac:dyDescent="0.25">
      <c r="E922" s="1"/>
    </row>
    <row r="923" spans="5:5" x14ac:dyDescent="0.25">
      <c r="E923" s="1"/>
    </row>
    <row r="924" spans="5:5" x14ac:dyDescent="0.25">
      <c r="E924" s="1"/>
    </row>
    <row r="925" spans="5:5" x14ac:dyDescent="0.25">
      <c r="E925" s="1"/>
    </row>
    <row r="926" spans="5:5" x14ac:dyDescent="0.25">
      <c r="E926" s="1"/>
    </row>
    <row r="927" spans="5:5" x14ac:dyDescent="0.25">
      <c r="E927" s="1"/>
    </row>
    <row r="928" spans="5:5" x14ac:dyDescent="0.25">
      <c r="E928" s="1"/>
    </row>
    <row r="929" spans="5:5" x14ac:dyDescent="0.25">
      <c r="E929" s="1"/>
    </row>
    <row r="930" spans="5:5" x14ac:dyDescent="0.25">
      <c r="E930" s="1"/>
    </row>
    <row r="931" spans="5:5" x14ac:dyDescent="0.25">
      <c r="E931" s="1"/>
    </row>
    <row r="932" spans="5:5" x14ac:dyDescent="0.25">
      <c r="E932" s="1"/>
    </row>
    <row r="933" spans="5:5" x14ac:dyDescent="0.25">
      <c r="E933" s="1"/>
    </row>
    <row r="934" spans="5:5" x14ac:dyDescent="0.25">
      <c r="E934" s="1"/>
    </row>
    <row r="935" spans="5:5" x14ac:dyDescent="0.25">
      <c r="E935" s="1"/>
    </row>
    <row r="936" spans="5:5" x14ac:dyDescent="0.25">
      <c r="E936" s="1"/>
    </row>
    <row r="937" spans="5:5" x14ac:dyDescent="0.25">
      <c r="E937" s="1"/>
    </row>
    <row r="938" spans="5:5" x14ac:dyDescent="0.25">
      <c r="E938" s="1"/>
    </row>
    <row r="939" spans="5:5" x14ac:dyDescent="0.25">
      <c r="E939" s="1"/>
    </row>
    <row r="940" spans="5:5" x14ac:dyDescent="0.25">
      <c r="E940" s="1"/>
    </row>
    <row r="941" spans="5:5" x14ac:dyDescent="0.25">
      <c r="E941" s="1"/>
    </row>
    <row r="942" spans="5:5" x14ac:dyDescent="0.25">
      <c r="E942" s="1"/>
    </row>
    <row r="943" spans="5:5" x14ac:dyDescent="0.25">
      <c r="E943" s="1"/>
    </row>
    <row r="944" spans="5:5" x14ac:dyDescent="0.25">
      <c r="E944" s="1"/>
    </row>
    <row r="945" spans="5:5" x14ac:dyDescent="0.25">
      <c r="E945" s="1"/>
    </row>
    <row r="946" spans="5:5" x14ac:dyDescent="0.25">
      <c r="E946" s="1"/>
    </row>
    <row r="947" spans="5:5" x14ac:dyDescent="0.25">
      <c r="E947" s="1"/>
    </row>
    <row r="948" spans="5:5" x14ac:dyDescent="0.25">
      <c r="E948" s="1"/>
    </row>
  </sheetData>
  <mergeCells count="176">
    <mergeCell ref="U36:U38"/>
    <mergeCell ref="Y36:Y38"/>
    <mergeCell ref="AH36:AH38"/>
    <mergeCell ref="AJ36:AJ38"/>
    <mergeCell ref="AK36:AK38"/>
    <mergeCell ref="AL36:AL38"/>
    <mergeCell ref="A36:A38"/>
    <mergeCell ref="B36:B38"/>
    <mergeCell ref="C36:C38"/>
    <mergeCell ref="D36:D38"/>
    <mergeCell ref="K36:K38"/>
    <mergeCell ref="P36:P38"/>
    <mergeCell ref="U33:U35"/>
    <mergeCell ref="Y33:Y35"/>
    <mergeCell ref="AH33:AH35"/>
    <mergeCell ref="AJ33:AJ35"/>
    <mergeCell ref="AK33:AK35"/>
    <mergeCell ref="AL33:AL35"/>
    <mergeCell ref="A33:A35"/>
    <mergeCell ref="B33:B35"/>
    <mergeCell ref="C33:C35"/>
    <mergeCell ref="D33:D35"/>
    <mergeCell ref="K33:K35"/>
    <mergeCell ref="P33:P35"/>
    <mergeCell ref="U30:U32"/>
    <mergeCell ref="Y30:Y32"/>
    <mergeCell ref="AH30:AH32"/>
    <mergeCell ref="AJ30:AJ32"/>
    <mergeCell ref="AK30:AK32"/>
    <mergeCell ref="AL30:AL32"/>
    <mergeCell ref="A30:A32"/>
    <mergeCell ref="B30:B32"/>
    <mergeCell ref="C30:C32"/>
    <mergeCell ref="D30:D32"/>
    <mergeCell ref="K30:K32"/>
    <mergeCell ref="P30:P32"/>
    <mergeCell ref="U27:U29"/>
    <mergeCell ref="Y27:Y29"/>
    <mergeCell ref="AH27:AH29"/>
    <mergeCell ref="AJ27:AJ29"/>
    <mergeCell ref="AK27:AK29"/>
    <mergeCell ref="AL27:AL29"/>
    <mergeCell ref="A27:A29"/>
    <mergeCell ref="B27:B29"/>
    <mergeCell ref="C27:C29"/>
    <mergeCell ref="D27:D29"/>
    <mergeCell ref="K27:K29"/>
    <mergeCell ref="P27:P29"/>
    <mergeCell ref="U24:U26"/>
    <mergeCell ref="Y24:Y26"/>
    <mergeCell ref="AH24:AH26"/>
    <mergeCell ref="AJ24:AJ26"/>
    <mergeCell ref="AK24:AK26"/>
    <mergeCell ref="AL24:AL26"/>
    <mergeCell ref="A24:A26"/>
    <mergeCell ref="B24:B26"/>
    <mergeCell ref="C24:C26"/>
    <mergeCell ref="D24:D26"/>
    <mergeCell ref="K24:K26"/>
    <mergeCell ref="P24:P26"/>
    <mergeCell ref="U21:U23"/>
    <mergeCell ref="Y21:Y23"/>
    <mergeCell ref="AH21:AH23"/>
    <mergeCell ref="AJ21:AJ23"/>
    <mergeCell ref="AK21:AK23"/>
    <mergeCell ref="AL21:AL23"/>
    <mergeCell ref="A21:A23"/>
    <mergeCell ref="B21:B23"/>
    <mergeCell ref="C21:C23"/>
    <mergeCell ref="D21:D23"/>
    <mergeCell ref="K21:K23"/>
    <mergeCell ref="P21:P23"/>
    <mergeCell ref="U18:U20"/>
    <mergeCell ref="Y18:Y20"/>
    <mergeCell ref="AH18:AH20"/>
    <mergeCell ref="AJ18:AJ20"/>
    <mergeCell ref="AK18:AK20"/>
    <mergeCell ref="AL18:AL20"/>
    <mergeCell ref="A18:A20"/>
    <mergeCell ref="B18:B20"/>
    <mergeCell ref="C18:C20"/>
    <mergeCell ref="D18:D20"/>
    <mergeCell ref="K18:K20"/>
    <mergeCell ref="P18:P20"/>
    <mergeCell ref="U15:U17"/>
    <mergeCell ref="Y15:Y17"/>
    <mergeCell ref="AH15:AH17"/>
    <mergeCell ref="AJ15:AJ17"/>
    <mergeCell ref="AK15:AK17"/>
    <mergeCell ref="AL15:AL17"/>
    <mergeCell ref="A15:A17"/>
    <mergeCell ref="B15:B17"/>
    <mergeCell ref="C15:C17"/>
    <mergeCell ref="D15:D17"/>
    <mergeCell ref="K15:K17"/>
    <mergeCell ref="P15:P17"/>
    <mergeCell ref="U12:U14"/>
    <mergeCell ref="Y12:Y14"/>
    <mergeCell ref="AH12:AH14"/>
    <mergeCell ref="AJ12:AJ14"/>
    <mergeCell ref="AK12:AK14"/>
    <mergeCell ref="AL12:AL14"/>
    <mergeCell ref="A12:A14"/>
    <mergeCell ref="B12:B14"/>
    <mergeCell ref="C12:C14"/>
    <mergeCell ref="D12:D14"/>
    <mergeCell ref="K12:K14"/>
    <mergeCell ref="P12:P14"/>
    <mergeCell ref="U9:U11"/>
    <mergeCell ref="Y9:Y11"/>
    <mergeCell ref="AH9:AH11"/>
    <mergeCell ref="AJ9:AJ11"/>
    <mergeCell ref="AK9:AK11"/>
    <mergeCell ref="AL9:AL11"/>
    <mergeCell ref="A9:A11"/>
    <mergeCell ref="B9:B11"/>
    <mergeCell ref="C9:C11"/>
    <mergeCell ref="D9:D11"/>
    <mergeCell ref="K9:K11"/>
    <mergeCell ref="P9:P11"/>
    <mergeCell ref="U6:U8"/>
    <mergeCell ref="Y6:Y8"/>
    <mergeCell ref="AH6:AH8"/>
    <mergeCell ref="AJ6:AJ8"/>
    <mergeCell ref="AK6:AK8"/>
    <mergeCell ref="AL6:AL8"/>
    <mergeCell ref="A6:A8"/>
    <mergeCell ref="B6:B8"/>
    <mergeCell ref="C6:C8"/>
    <mergeCell ref="D6:D8"/>
    <mergeCell ref="K6:K8"/>
    <mergeCell ref="P6:P8"/>
    <mergeCell ref="AJ1:AJ5"/>
    <mergeCell ref="AK1:AK5"/>
    <mergeCell ref="AL1:AL5"/>
    <mergeCell ref="F2:K2"/>
    <mergeCell ref="L2:P2"/>
    <mergeCell ref="Q2:U2"/>
    <mergeCell ref="V2:Y2"/>
    <mergeCell ref="Z2:AH2"/>
    <mergeCell ref="AI2:AI5"/>
    <mergeCell ref="F3:F4"/>
    <mergeCell ref="Q3:Q4"/>
    <mergeCell ref="R3:R4"/>
    <mergeCell ref="S3:S4"/>
    <mergeCell ref="T3:T5"/>
    <mergeCell ref="U3:U5"/>
    <mergeCell ref="V3:V4"/>
    <mergeCell ref="K3:K5"/>
    <mergeCell ref="L3:L4"/>
    <mergeCell ref="M3:M4"/>
    <mergeCell ref="N3:N4"/>
    <mergeCell ref="O3:O5"/>
    <mergeCell ref="P3:P5"/>
    <mergeCell ref="AC3:AC4"/>
    <mergeCell ref="AD3:AD4"/>
    <mergeCell ref="A1:A5"/>
    <mergeCell ref="B1:B5"/>
    <mergeCell ref="C1:C5"/>
    <mergeCell ref="D1:D5"/>
    <mergeCell ref="E1:E5"/>
    <mergeCell ref="F1:AI1"/>
    <mergeCell ref="G3:G4"/>
    <mergeCell ref="H3:H4"/>
    <mergeCell ref="I3:I4"/>
    <mergeCell ref="J3:J5"/>
    <mergeCell ref="AE3:AE4"/>
    <mergeCell ref="AF3:AF4"/>
    <mergeCell ref="AG3:AG5"/>
    <mergeCell ref="AH3:AH5"/>
    <mergeCell ref="W3:W4"/>
    <mergeCell ref="X3:X5"/>
    <mergeCell ref="Y3:Y5"/>
    <mergeCell ref="Z3:Z4"/>
    <mergeCell ref="AA3:AA4"/>
    <mergeCell ref="AB3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Танцы НТМ</vt:lpstr>
      <vt:lpstr>Танцы фристайл</vt:lpstr>
      <vt:lpstr>дети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Хураськина Инга Сергеевна</dc:creator>
  <cp:lastModifiedBy>Хураськина Инга Сергеевна</cp:lastModifiedBy>
  <dcterms:created xsi:type="dcterms:W3CDTF">2015-06-05T18:19:34Z</dcterms:created>
  <dcterms:modified xsi:type="dcterms:W3CDTF">2025-11-17T11:28:28Z</dcterms:modified>
</cp:coreProperties>
</file>